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13118_市町村振興課\02\財政状況資料集\R6決算\03_財政状況資料集の作成について（翌年度）\03_市町村→県\24_鳴沢村\"/>
    </mc:Choice>
  </mc:AlternateContent>
  <xr:revisionPtr revIDLastSave="0" documentId="13_ncr:1_{AF2EB79B-5B8D-41F4-9902-A3A736E3A7EC}" xr6:coauthVersionLast="47" xr6:coauthVersionMax="47" xr10:uidLastSave="{00000000-0000-0000-0000-000000000000}"/>
  <bookViews>
    <workbookView xWindow="38280" yWindow="53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W34" i="10"/>
  <c r="BW35" i="10" s="1"/>
  <c r="BW36" i="10" s="1"/>
  <c r="BW37" i="10" s="1"/>
  <c r="BW38" i="10" s="1"/>
  <c r="BW39" i="10" s="1"/>
  <c r="BW40" i="10" s="1"/>
  <c r="BW41" i="10" s="1"/>
  <c r="BW42" i="10" s="1"/>
  <c r="BW43" i="10" s="1"/>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<sst xmlns="http://schemas.openxmlformats.org/spreadsheetml/2006/main" count="1160" uniqueCount="575">
  <si>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</si>
  <si>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</si>
  <si>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</si>
  <si>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</si>
  <si>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</si>
  <si>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</si>
  <si>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</si>
  <si>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</si>
  <si>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</si>
  <si>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</si>
  <si>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</si>
  <si>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</si>
  <si>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</si>
  <si>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</si>
  <si>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</si>
  <si>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</si>
  <si>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</si>
  <si>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</si>
  <si>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</si>
  <si>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</si>
  <si>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</si>
  <si>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</si>
  <si>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</si>
  <si>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</si>
  <si>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</si>
  <si>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</si>
  <si>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</si>
  <si>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</si>
  <si>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</si>
  <si>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</si>
  <si>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</si>
  <si>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</si>
  <si>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</si>
  <si>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</si>
  <si>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</si>
  <si>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</si>
  <si>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</si>
  <si>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</si>
  <si>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</si>
  <si>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</si>
  <si>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</si>
  <si>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</si>
  <si>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</si>
  <si>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</si>
  <si>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</si>
  <si>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</si>
  <si>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</si>
  <si>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</si>
  <si>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</si>
  <si>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</si>
  <si>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</si>
  <si>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</si>
  <si>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</si>
  <si>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</si>
  <si>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</si>
  <si>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</si>
  <si>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</si>
  <si>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</si>
  <si>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</si>
  <si>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</si>
  <si>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</si>
  <si>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</si>
  <si>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</si>
  <si>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</si>
  <si>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</si>
  <si>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</si>
  <si>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</si>
  <si>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</si>
  <si>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</si>
  <si>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</si>
  <si>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</si>
  <si>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</si>
  <si>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</si>
  <si>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</si>
  <si>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</si>
  <si>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</si>
  <si>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</si>
  <si>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</si>
  <si>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</si>
  <si>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</si>
  <si>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</si>
  <si>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</si>
  <si>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</si>
  <si>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</si>
  <si>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</si>
  <si>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</si>
  <si>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</si>
  <si>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</si>
  <si>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</si>
  <si>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</si>
  <si>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</si>
  <si>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</si>
  <si>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</si>
  <si>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</si>
  <si>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鳴沢村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</si>
  <si>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</si>
  <si>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</si>
  <si>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</si>
  <si>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</si>
  <si>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</si>
  <si>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</si>
  <si>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</si>
  <si>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</si>
  <si>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</si>
  <si>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</si>
  <si>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</si>
  <si>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</si>
  <si>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</si>
  <si>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</si>
  <si>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</si>
  <si>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</si>
  <si>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</si>
  <si>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</si>
  <si>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</si>
  <si>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</si>
  <si>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</si>
  <si>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</si>
  <si>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</si>
  <si>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</si>
  <si>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</si>
  <si>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</si>
  <si>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</si>
  <si>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</si>
  <si>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</si>
  <si>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</si>
  <si>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</si>
  <si>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</si>
  <si>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</si>
  <si>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</si>
  <si>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</si>
  <si>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</si>
  <si>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</si>
  <si>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</si>
  <si>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</si>
  <si>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</si>
  <si>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</si>
  <si>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</si>
  <si>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</si>
  <si>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</si>
  <si>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</si>
  <si>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</si>
  <si>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</si>
  <si>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</si>
  <si>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</si>
  <si>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</si>
  <si>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</si>
  <si>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</si>
  <si>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</si>
  <si>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</si>
  <si>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</si>
  <si>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</si>
  <si>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</si>
  <si>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</si>
  <si>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</si>
  <si>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</si>
  <si>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</si>
  <si>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</si>
  <si>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</si>
  <si>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</si>
  <si>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</si>
  <si>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</si>
  <si>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</si>
  <si>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</si>
  <si>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</si>
  <si>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</si>
  <si>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</si>
  <si>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</si>
  <si>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</si>
  <si>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</si>
  <si>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</si>
  <si>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</si>
  <si>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</si>
  <si>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</si>
  <si>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</si>
  <si>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</si>
  <si>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</si>
  <si>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</si>
  <si>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</si>
  <si>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</si>
  <si>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</si>
  <si>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</si>
  <si>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</si>
  <si>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</si>
  <si>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</si>
  <si>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</si>
  <si>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</si>
  <si>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</si>
  <si>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</si>
  <si>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</si>
  <si>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</si>
  <si>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</si>
  <si>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</si>
  <si>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</si>
  <si>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</si>
  <si>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</si>
  <si>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</si>
  <si>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</si>
  <si>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</si>
  <si>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</si>
  <si>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</si>
  <si>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</si>
  <si>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</si>
  <si>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</si>
  <si>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山梨県鳴沢村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</si>
  <si>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</si>
  <si>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</si>
  <si>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</si>
  <si>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</si>
  <si>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</si>
  <si>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</si>
  <si>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</si>
  <si>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</si>
  <si>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</si>
  <si>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</si>
  <si>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</si>
  <si>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</si>
  <si>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</si>
  <si>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</si>
  <si>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</si>
  <si>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</si>
  <si>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</si>
  <si>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</si>
  <si>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</si>
  <si>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</si>
  <si>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</si>
  <si>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</si>
  <si>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</si>
  <si>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</si>
  <si>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</si>
  <si>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</si>
  <si>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</si>
  <si>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</si>
  <si>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</si>
  <si>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</si>
  <si>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</si>
  <si>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</si>
  <si>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</si>
  <si>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</si>
  <si>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</si>
  <si>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</si>
  <si>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</si>
  <si>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</si>
  <si>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</si>
  <si>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</si>
  <si>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</si>
  <si>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</si>
  <si>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</si>
  <si>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</si>
  <si>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</si>
  <si>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</si>
  <si>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</si>
  <si>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</si>
  <si>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</si>
  <si>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</si>
  <si>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</si>
  <si>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</si>
  <si>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</si>
  <si>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</si>
  <si>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</si>
  <si>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</si>
  <si>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</si>
  <si>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</si>
  <si>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</si>
  <si>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</si>
  <si>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</si>
  <si>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</si>
  <si>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</si>
  <si>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</si>
  <si>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</si>
  <si>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</si>
  <si>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</si>
  <si>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</si>
  <si>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</si>
  <si>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</si>
  <si>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</si>
  <si>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</si>
  <si>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</si>
  <si>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</si>
  <si>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</si>
  <si>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</si>
  <si>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</si>
  <si>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</si>
  <si>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</si>
  <si>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</si>
  <si>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</si>
  <si>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</si>
  <si>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</si>
  <si>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</si>
  <si>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</si>
  <si>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</si>
  <si>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</si>
  <si>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</si>
  <si>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</si>
  <si>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</si>
  <si>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</si>
  <si>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</si>
  <si>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</si>
  <si>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</si>
  <si>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</si>
  <si>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</si>
  <si>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</si>
  <si>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</si>
  <si>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</si>
  <si>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</si>
  <si>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</si>
  <si>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</si>
  <si>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</si>
  <si>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</si>
  <si>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</si>
  <si>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</si>
  <si>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</si>
  <si>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</si>
  <si>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</si>
  <si>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</si>
  <si>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</si>
  <si>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</si>
  <si>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</si>
  <si>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</si>
  <si>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</si>
  <si>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</si>
  <si>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</si>
  <si>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</si>
  <si>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</si>
  <si>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</si>
  <si>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</si>
  <si>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</si>
  <si>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</si>
  <si>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</si>
  <si>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</si>
  <si>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</si>
  <si>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</si>
  <si>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</si>
  <si>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</si>
  <si>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</si>
  <si>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</si>
  <si>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</si>
  <si>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</si>
  <si>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</si>
  <si>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</si>
  <si>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</si>
  <si>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</si>
  <si>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</si>
  <si>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</si>
  <si>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</si>
  <si>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</si>
  <si>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</si>
  <si>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</si>
  <si>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</si>
  <si>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</si>
  <si>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</si>
  <si>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</si>
  <si>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</si>
  <si>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</si>
  <si>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</si>
  <si>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山梨県鳴沢村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</si>
  <si>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</si>
  <si>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</si>
  <si>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</si>
  <si>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</si>
  <si>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</si>
  <si>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</si>
  <si>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</si>
  <si>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</si>
  <si>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</si>
  <si>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</si>
  <si>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</si>
  <si>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</si>
  <si>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</si>
  <si>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</si>
  <si>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</si>
  <si>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</si>
  <si>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</si>
  <si>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</si>
  <si>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</si>
  <si>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</si>
  <si>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</si>
  <si>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</si>
  <si>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</si>
  <si>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</si>
  <si>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</si>
  <si>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</si>
  <si>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</si>
  <si>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</si>
  <si>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</si>
  <si>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</si>
  <si>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</si>
  <si>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</si>
  <si>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</si>
  <si>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</si>
  <si>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</si>
  <si>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</si>
  <si>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介護予防支援事業特別会計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</si>
  <si>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</si>
  <si>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</si>
  <si>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</si>
  <si>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</si>
  <si>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</si>
  <si>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</si>
  <si>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</si>
  <si>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</si>
  <si>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</si>
  <si>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</si>
  <si>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</si>
  <si>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</si>
  <si>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</si>
  <si>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</si>
  <si>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</si>
  <si>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</si>
  <si>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</si>
  <si>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</si>
  <si>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</si>
  <si>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</si>
  <si>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</si>
  <si>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</si>
  <si>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</si>
  <si>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</si>
  <si>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</si>
  <si>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</si>
  <si>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</si>
  <si>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</si>
  <si>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</si>
  <si>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</si>
  <si>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</si>
  <si>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</si>
  <si>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</si>
  <si>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</si>
  <si>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</si>
  <si>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</si>
  <si>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</si>
  <si>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</si>
  <si>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</si>
  <si>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</si>
  <si>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</si>
  <si>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</si>
  <si>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</si>
  <si>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</si>
  <si>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</si>
  <si>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</si>
  <si>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</si>
  <si>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</si>
  <si>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</si>
  <si>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</si>
  <si>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</si>
  <si>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</si>
  <si>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</si>
  <si>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</si>
  <si>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</si>
  <si>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</si>
  <si>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</si>
  <si>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</si>
  <si>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</si>
  <si>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</si>
  <si>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</si>
  <si>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</si>
  <si>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</si>
  <si>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</si>
  <si>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</si>
  <si>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</si>
  <si>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</si>
  <si>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</si>
  <si>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</si>
  <si>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</si>
  <si>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</si>
  <si>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</si>
  <si>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</si>
  <si>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</si>
  <si>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</si>
  <si>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</si>
  <si>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</si>
  <si>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</si>
  <si>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</si>
  <si>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</si>
  <si>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</si>
  <si>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</si>
  <si>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</si>
  <si>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</si>
  <si>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</si>
  <si>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</si>
  <si>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</si>
  <si>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</si>
  <si>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</si>
  <si>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</si>
  <si>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</si>
  <si>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</si>
  <si>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</si>
  <si>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</si>
  <si>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</si>
  <si>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</si>
  <si>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</si>
  <si>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</si>
  <si>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</si>
  <si>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</si>
  <si>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</si>
  <si>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</si>
  <si>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</si>
  <si>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</si>
  <si>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</si>
  <si>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</si>
  <si>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</si>
  <si>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</si>
  <si>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</si>
  <si>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</si>
  <si>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</si>
  <si>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</si>
  <si>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</si>
  <si>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</si>
  <si>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</si>
  <si>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</si>
  <si>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</si>
  <si>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</si>
  <si>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</si>
  <si>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</si>
  <si>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</si>
  <si>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</si>
  <si>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</si>
  <si>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</si>
  <si>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</si>
  <si>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</si>
  <si>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</si>
  <si>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</si>
  <si>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</si>
  <si>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</si>
  <si>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</si>
  <si>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</si>
  <si>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</si>
  <si>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</si>
  <si>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</si>
  <si>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</si>
  <si>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</si>
  <si>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12.58</t>
  </si>
  <si>
    <t>▲ 4.00</t>
  </si>
  <si>
    <t>一般会計</t>
  </si>
  <si>
    <t>簡易水道事業会計</t>
  </si>
  <si>
    <t>国民健康保険特別会計</t>
  </si>
  <si>
    <t>介護保険特別会計</t>
  </si>
  <si>
    <t>後期高齢者医療特別会計</t>
  </si>
  <si>
    <t>介護予防支援事業特別会計</t>
  </si>
  <si>
    <t>その他会計（赤字）</t>
  </si>
  <si>
    <t>その他会計（黒字）</t>
  </si>
  <si>
    <t>R02</t>
    <phoneticPr fontId="5"/>
  </si>
  <si>
    <t>R03</t>
    <phoneticPr fontId="5"/>
  </si>
  <si>
    <t>R04</t>
    <phoneticPr fontId="5"/>
  </si>
  <si>
    <t>R05</t>
    <phoneticPr fontId="5"/>
  </si>
  <si>
    <t>R06</t>
    <phoneticPr fontId="5"/>
  </si>
  <si>
    <t>-</t>
    <phoneticPr fontId="2"/>
  </si>
  <si>
    <t>富士五湖広域行政事務組合（一般会計）</t>
    <rPh sb="13" eb="15">
      <t>イッパン</t>
    </rPh>
    <rPh sb="15" eb="17">
      <t>カイケイ</t>
    </rPh>
    <phoneticPr fontId="5"/>
  </si>
  <si>
    <t>富士五湖広域行政事務組合（富士五湖聖苑特別会計）</t>
    <rPh sb="13" eb="17">
      <t>フジゴコ</t>
    </rPh>
    <rPh sb="17" eb="18">
      <t>セイ</t>
    </rPh>
    <rPh sb="18" eb="19">
      <t>エン</t>
    </rPh>
    <rPh sb="19" eb="21">
      <t>トクベツ</t>
    </rPh>
    <rPh sb="21" eb="23">
      <t>カイケイ</t>
    </rPh>
    <phoneticPr fontId="5"/>
  </si>
  <si>
    <t>河口湖南中学校組合（一般会計）</t>
    <rPh sb="0" eb="2">
      <t>カワグチ</t>
    </rPh>
    <rPh sb="2" eb="3">
      <t>コ</t>
    </rPh>
    <rPh sb="3" eb="4">
      <t>ミナミ</t>
    </rPh>
    <rPh sb="4" eb="7">
      <t>チュウガッコウ</t>
    </rPh>
    <rPh sb="7" eb="9">
      <t>クミアイ</t>
    </rPh>
    <phoneticPr fontId="5"/>
  </si>
  <si>
    <t>山梨県市町村総合事務組合　一般会計</t>
    <rPh sb="13" eb="15">
      <t>イッパン</t>
    </rPh>
    <rPh sb="15" eb="17">
      <t>カイケイ</t>
    </rPh>
    <phoneticPr fontId="5"/>
  </si>
  <si>
    <t>山梨県市町村総合事務組合　行政手続きの電子化事業及び会館管理・研修事業特別会計</t>
    <rPh sb="13" eb="15">
      <t>ギョウセイ</t>
    </rPh>
    <rPh sb="15" eb="17">
      <t>テツヅ</t>
    </rPh>
    <rPh sb="19" eb="22">
      <t>デンシカ</t>
    </rPh>
    <rPh sb="22" eb="24">
      <t>ジギョウ</t>
    </rPh>
    <rPh sb="24" eb="25">
      <t>オヨ</t>
    </rPh>
    <rPh sb="26" eb="28">
      <t>カイカン</t>
    </rPh>
    <rPh sb="28" eb="30">
      <t>カンリ</t>
    </rPh>
    <rPh sb="31" eb="33">
      <t>ケンシュウ</t>
    </rPh>
    <rPh sb="33" eb="35">
      <t>ジギョウ</t>
    </rPh>
    <rPh sb="35" eb="37">
      <t>トクベツ</t>
    </rPh>
    <rPh sb="37" eb="39">
      <t>カイケイ</t>
    </rPh>
    <phoneticPr fontId="5"/>
  </si>
  <si>
    <t>山梨県市町村総合事務組合　一般廃棄物最終処分場事業特別会計</t>
  </si>
  <si>
    <t>山梨県市町村総合事務組合　入札参加資格審査事業特別会計</t>
    <rPh sb="13" eb="15">
      <t>ニュウサツ</t>
    </rPh>
    <rPh sb="15" eb="17">
      <t>サンカ</t>
    </rPh>
    <rPh sb="17" eb="19">
      <t>シカク</t>
    </rPh>
    <rPh sb="19" eb="21">
      <t>シンサ</t>
    </rPh>
    <rPh sb="21" eb="23">
      <t>ジギョウ</t>
    </rPh>
    <rPh sb="23" eb="25">
      <t>トクベツ</t>
    </rPh>
    <rPh sb="25" eb="27">
      <t>カイケイ</t>
    </rPh>
    <phoneticPr fontId="5"/>
  </si>
  <si>
    <t>山梨県市町村総合事務組合　交通災害共済事業特別会計</t>
    <rPh sb="13" eb="15">
      <t>コウツウ</t>
    </rPh>
    <rPh sb="15" eb="17">
      <t>サイガイ</t>
    </rPh>
    <rPh sb="17" eb="19">
      <t>キョウサイ</t>
    </rPh>
    <rPh sb="19" eb="21">
      <t>ジギョウ</t>
    </rPh>
    <rPh sb="21" eb="23">
      <t>トクベツ</t>
    </rPh>
    <rPh sb="23" eb="25">
      <t>カイケイ</t>
    </rPh>
    <phoneticPr fontId="5"/>
  </si>
  <si>
    <t>青木が原ごみ処理組合</t>
  </si>
  <si>
    <t>青木ヶ原衛生センター</t>
  </si>
  <si>
    <t>山梨県後期高齢者医療広域連合　一般会計</t>
  </si>
  <si>
    <t>山梨県後期高齢者医療広域連合　後期高齢者医療特別会計</t>
  </si>
  <si>
    <t>鳴沢・富士河口湖恩賜県有財産保護組合</t>
  </si>
  <si>
    <t>富士・東部広域環境事務組合</t>
    <rPh sb="0" eb="2">
      <t>フジ</t>
    </rPh>
    <rPh sb="3" eb="5">
      <t>トウブ</t>
    </rPh>
    <rPh sb="5" eb="7">
      <t>コウイキ</t>
    </rPh>
    <rPh sb="7" eb="9">
      <t>カンキョウ</t>
    </rPh>
    <rPh sb="9" eb="11">
      <t>ジム</t>
    </rPh>
    <rPh sb="11" eb="13">
      <t>クミアイ</t>
    </rPh>
    <phoneticPr fontId="38"/>
  </si>
  <si>
    <t>公共施設建設基金</t>
    <rPh sb="0" eb="2">
      <t>コウキョウ</t>
    </rPh>
    <rPh sb="2" eb="4">
      <t>シセツ</t>
    </rPh>
    <rPh sb="4" eb="6">
      <t>ケンセツ</t>
    </rPh>
    <rPh sb="6" eb="8">
      <t>キキン</t>
    </rPh>
    <phoneticPr fontId="12"/>
  </si>
  <si>
    <t>公共施設修繕基金</t>
    <rPh sb="0" eb="2">
      <t>コウキョウ</t>
    </rPh>
    <rPh sb="2" eb="4">
      <t>シセツ</t>
    </rPh>
    <rPh sb="4" eb="6">
      <t>シュウゼン</t>
    </rPh>
    <rPh sb="6" eb="8">
      <t>キキン</t>
    </rPh>
    <phoneticPr fontId="12"/>
  </si>
  <si>
    <t>地域福祉基金</t>
    <rPh sb="0" eb="2">
      <t>チイキ</t>
    </rPh>
    <rPh sb="2" eb="4">
      <t>フクシ</t>
    </rPh>
    <rPh sb="4" eb="6">
      <t>キキン</t>
    </rPh>
    <phoneticPr fontId="12"/>
  </si>
  <si>
    <t>ふるさと応援寄附基金</t>
  </si>
  <si>
    <t>国際交流基金</t>
    <rPh sb="0" eb="2">
      <t>コクサイ</t>
    </rPh>
    <rPh sb="2" eb="4">
      <t>コウリュウ</t>
    </rPh>
    <rPh sb="4" eb="6">
      <t>キキン</t>
    </rPh>
    <phoneticPr fontId="1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</si>
  <si>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</si>
  <si>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</si>
  <si>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</si>
  <si>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</si>
  <si>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</si>
  <si>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</si>
  <si>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</si>
  <si>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</si>
  <si>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</si>
  <si>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地方債の新規発行を抑制してきた結果、将来負担比率はマイナス数値を保っている。実質公債費比率についても、類似団体と比較して下回っている。今後は、小学校トイレ改良工事や公民館LED化更新工事、配水池建設工事を行うための借り入れを予定しているため、実質公債比率が増加すると予想される。</t>
    <rPh sb="72" eb="75">
      <t>ショウガッコウ</t>
    </rPh>
    <rPh sb="83" eb="86">
      <t>コウミンカン</t>
    </rPh>
    <rPh sb="89" eb="90">
      <t>カ</t>
    </rPh>
    <rPh sb="90" eb="92">
      <t>コウシン</t>
    </rPh>
    <rPh sb="92" eb="94">
      <t>コウジ</t>
    </rPh>
    <rPh sb="95" eb="98">
      <t>ハイスイチ</t>
    </rPh>
    <rPh sb="98" eb="100">
      <t>ケンセツ</t>
    </rPh>
    <rPh sb="100" eb="102">
      <t>コウジ</t>
    </rPh>
    <phoneticPr fontId="5"/>
  </si>
  <si>
    <t>　地方債の新規発行を抑制してきた結果、将来負担比率はマイナス数値を保っている。有形固定資産減価償却率については、類似団体と比較すると令和5年度までは下回っていたが、令和6年度から上昇傾向にあり、今後も注視していく必要がある。</t>
    <rPh sb="1" eb="4">
      <t>チホウサイ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</si>
</sst>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1C13F0A-82A7-4ECB-888D-4C114748AC8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6281-4D37-8EE2-36F0A533160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90603</c:v>
                </c:pt>
                <c:pt idx="1">
                  <c:v>69325</c:v>
                </c:pt>
                <c:pt idx="2">
                  <c:v>47547</c:v>
                </c:pt>
                <c:pt idx="3">
                  <c:v>115644</c:v>
                </c:pt>
                <c:pt idx="4">
                  <c:v>102234</c:v>
                </c:pt>
              </c:numCache>
            </c:numRef>
          </c:val>
          <c:smooth val="0"/>
          <c:extLst>
            <c:ext xmlns:c16="http://schemas.microsoft.com/office/drawing/2014/chart" uri="{C3380CC4-5D6E-409C-BE32-E72D297353CC}">
              <c16:uniqueId val="{00000001-6281-4D37-8EE2-36F0A533160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c:v>
                </c:pt>
                <c:pt idx="1">
                  <c:v>7.7</c:v>
                </c:pt>
                <c:pt idx="2">
                  <c:v>9.8699999999999992</c:v>
                </c:pt>
                <c:pt idx="3">
                  <c:v>19.96</c:v>
                </c:pt>
                <c:pt idx="4">
                  <c:v>21.64</c:v>
                </c:pt>
              </c:numCache>
            </c:numRef>
          </c:val>
          <c:extLst>
            <c:ext xmlns:c16="http://schemas.microsoft.com/office/drawing/2014/chart" uri="{C3380CC4-5D6E-409C-BE32-E72D297353CC}">
              <c16:uniqueId val="{00000000-4B48-4288-9C2A-3451E9607A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77.77</c:v>
                </c:pt>
                <c:pt idx="1">
                  <c:v>70.19</c:v>
                </c:pt>
                <c:pt idx="2">
                  <c:v>71.77</c:v>
                </c:pt>
                <c:pt idx="3">
                  <c:v>70.680000000000007</c:v>
                </c:pt>
                <c:pt idx="4">
                  <c:v>68.150000000000006</c:v>
                </c:pt>
              </c:numCache>
            </c:numRef>
          </c:val>
          <c:extLst>
            <c:ext xmlns:c16="http://schemas.microsoft.com/office/drawing/2014/chart" uri="{C3380CC4-5D6E-409C-BE32-E72D297353CC}">
              <c16:uniqueId val="{00000001-4B48-4288-9C2A-3451E9607A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-12.58</c:v>
                </c:pt>
                <c:pt idx="1">
                  <c:v>-4</c:v>
                </c:pt>
                <c:pt idx="2">
                  <c:v>2.02</c:v>
                </c:pt>
                <c:pt idx="3">
                  <c:v>10.28</c:v>
                </c:pt>
                <c:pt idx="4">
                  <c:v>2.4</c:v>
                </c:pt>
              </c:numCache>
            </c:numRef>
          </c:val>
          <c:smooth val="0"/>
          <c:extLst>
            <c:ext xmlns:c16="http://schemas.microsoft.com/office/drawing/2014/chart" uri="{C3380CC4-5D6E-409C-BE32-E72D297353CC}">
              <c16:uniqueId val="{00000002-4B48-4288-9C2A-3451E9607A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0.05</c:v>
                </c:pt>
                <c:pt idx="4">
                  <c:v>#N/A</c:v>
                </c:pt>
                <c:pt idx="5">
                  <c:v>0.05</c:v>
                </c:pt>
                <c:pt idx="6">
                  <c:v>#N/A</c:v>
                </c:pt>
                <c:pt idx="7">
                  <c:v>2.77</c:v>
                </c:pt>
                <c:pt idx="8">
                  <c:v>0</c:v>
                </c:pt>
                <c:pt idx="9">
                  <c:v>0</c:v>
                </c:pt>
              </c:numCache>
            </c:numRef>
          </c:val>
          <c:extLst>
            <c:ext xmlns:c16="http://schemas.microsoft.com/office/drawing/2014/chart" uri="{C3380CC4-5D6E-409C-BE32-E72D297353CC}">
              <c16:uniqueId val="{00000000-2598-452B-9E83-87C96A8C742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598-452B-9E83-87C96A8C742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598-452B-9E83-87C96A8C742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598-452B-9E83-87C96A8C742C}"/>
            </c:ext>
          </c:extLst>
        </c:ser>
        <c:ser>
          <c:idx val="4"/>
          <c:order val="4"/>
          <c:tx>
            <c:strRef>
              <c:f>データシート!$A$31</c:f>
              <c:strCache>
                <c:ptCount val="1"/>
                <c:pt idx="0">
                  <c:v>介護予防支援事業特別会計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598-452B-9E83-87C96A8C742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2598-452B-9E83-87C96A8C742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1.1399999999999999</c:v>
                </c:pt>
                <c:pt idx="2">
                  <c:v>#N/A</c:v>
                </c:pt>
                <c:pt idx="3">
                  <c:v>1.1299999999999999</c:v>
                </c:pt>
                <c:pt idx="4">
                  <c:v>#N/A</c:v>
                </c:pt>
                <c:pt idx="5">
                  <c:v>3.29</c:v>
                </c:pt>
                <c:pt idx="6">
                  <c:v>#N/A</c:v>
                </c:pt>
                <c:pt idx="7">
                  <c:v>1.1000000000000001</c:v>
                </c:pt>
                <c:pt idx="8">
                  <c:v>#N/A</c:v>
                </c:pt>
                <c:pt idx="9">
                  <c:v>0.74</c:v>
                </c:pt>
              </c:numCache>
            </c:numRef>
          </c:val>
          <c:extLst>
            <c:ext xmlns:c16="http://schemas.microsoft.com/office/drawing/2014/chart" uri="{C3380CC4-5D6E-409C-BE32-E72D297353CC}">
              <c16:uniqueId val="{00000006-2598-452B-9E83-87C96A8C742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1.57</c:v>
                </c:pt>
                <c:pt idx="2">
                  <c:v>#N/A</c:v>
                </c:pt>
                <c:pt idx="3">
                  <c:v>1.82</c:v>
                </c:pt>
                <c:pt idx="4">
                  <c:v>#N/A</c:v>
                </c:pt>
                <c:pt idx="5">
                  <c:v>0.84</c:v>
                </c:pt>
                <c:pt idx="6">
                  <c:v>#N/A</c:v>
                </c:pt>
                <c:pt idx="7">
                  <c:v>1.02</c:v>
                </c:pt>
                <c:pt idx="8">
                  <c:v>#N/A</c:v>
                </c:pt>
                <c:pt idx="9">
                  <c:v>0.83</c:v>
                </c:pt>
              </c:numCache>
            </c:numRef>
          </c:val>
          <c:extLst>
            <c:ext xmlns:c16="http://schemas.microsoft.com/office/drawing/2014/chart" uri="{C3380CC4-5D6E-409C-BE32-E72D297353CC}">
              <c16:uniqueId val="{00000007-2598-452B-9E83-87C96A8C742C}"/>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2.06</c:v>
                </c:pt>
              </c:numCache>
            </c:numRef>
          </c:val>
          <c:extLst>
            <c:ext xmlns:c16="http://schemas.microsoft.com/office/drawing/2014/chart" uri="{C3380CC4-5D6E-409C-BE32-E72D297353CC}">
              <c16:uniqueId val="{00000008-2598-452B-9E83-87C96A8C742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12.99</c:v>
                </c:pt>
                <c:pt idx="2">
                  <c:v>#N/A</c:v>
                </c:pt>
                <c:pt idx="3">
                  <c:v>7.69</c:v>
                </c:pt>
                <c:pt idx="4">
                  <c:v>#N/A</c:v>
                </c:pt>
                <c:pt idx="5">
                  <c:v>9.86</c:v>
                </c:pt>
                <c:pt idx="6">
                  <c:v>#N/A</c:v>
                </c:pt>
                <c:pt idx="7">
                  <c:v>19.96</c:v>
                </c:pt>
                <c:pt idx="8">
                  <c:v>#N/A</c:v>
                </c:pt>
                <c:pt idx="9">
                  <c:v>21.63</c:v>
                </c:pt>
              </c:numCache>
            </c:numRef>
          </c:val>
          <c:extLst>
            <c:ext xmlns:c16="http://schemas.microsoft.com/office/drawing/2014/chart" uri="{C3380CC4-5D6E-409C-BE32-E72D297353CC}">
              <c16:uniqueId val="{00000009-2598-452B-9E83-87C96A8C742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c:v>
                </c:pt>
                <c:pt idx="5">
                  <c:v>145</c:v>
                </c:pt>
                <c:pt idx="8">
                  <c:v>146</c:v>
                </c:pt>
                <c:pt idx="11">
                  <c:v>137</c:v>
                </c:pt>
                <c:pt idx="14">
                  <c:v>132</c:v>
                </c:pt>
              </c:numCache>
            </c:numRef>
          </c:val>
          <c:extLst>
            <c:ext xmlns:c16="http://schemas.microsoft.com/office/drawing/2014/chart" uri="{C3380CC4-5D6E-409C-BE32-E72D297353CC}">
              <c16:uniqueId val="{00000000-0A26-4F3F-A846-0A0C67EA66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26-4F3F-A846-0A0C67EA66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7</c:v>
                </c:pt>
                <c:pt idx="6">
                  <c:v>7</c:v>
                </c:pt>
                <c:pt idx="9">
                  <c:v>7</c:v>
                </c:pt>
                <c:pt idx="12">
                  <c:v>2</c:v>
                </c:pt>
              </c:numCache>
            </c:numRef>
          </c:val>
          <c:extLst>
            <c:ext xmlns:c16="http://schemas.microsoft.com/office/drawing/2014/chart" uri="{C3380CC4-5D6E-409C-BE32-E72D297353CC}">
              <c16:uniqueId val="{00000002-0A26-4F3F-A846-0A0C67EA66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27</c:v>
                </c:pt>
                <c:pt idx="6">
                  <c:v>27</c:v>
                </c:pt>
                <c:pt idx="9">
                  <c:v>19</c:v>
                </c:pt>
                <c:pt idx="12">
                  <c:v>22</c:v>
                </c:pt>
              </c:numCache>
            </c:numRef>
          </c:val>
          <c:extLst>
            <c:ext xmlns:c16="http://schemas.microsoft.com/office/drawing/2014/chart" uri="{C3380CC4-5D6E-409C-BE32-E72D297353CC}">
              <c16:uniqueId val="{00000003-0A26-4F3F-A846-0A0C67EA66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3</c:v>
                </c:pt>
              </c:numCache>
            </c:numRef>
          </c:val>
          <c:extLst>
            <c:ext xmlns:c16="http://schemas.microsoft.com/office/drawing/2014/chart" uri="{C3380CC4-5D6E-409C-BE32-E72D297353CC}">
              <c16:uniqueId val="{00000004-0A26-4F3F-A846-0A0C67EA66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26-4F3F-A846-0A0C67EA66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26-4F3F-A846-0A0C67EA66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77</c:v>
                </c:pt>
                <c:pt idx="3">
                  <c:v>77</c:v>
                </c:pt>
                <c:pt idx="6">
                  <c:v>79</c:v>
                </c:pt>
                <c:pt idx="9">
                  <c:v>62</c:v>
                </c:pt>
                <c:pt idx="12">
                  <c:v>47</c:v>
                </c:pt>
              </c:numCache>
            </c:numRef>
          </c:val>
          <c:extLst>
            <c:ext xmlns:c16="http://schemas.microsoft.com/office/drawing/2014/chart" uri="{C3380CC4-5D6E-409C-BE32-E72D297353CC}">
              <c16:uniqueId val="{00000007-0A26-4F3F-A846-0A0C67EA66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c:v>
                </c:pt>
                <c:pt idx="2">
                  <c:v>#N/A</c:v>
                </c:pt>
                <c:pt idx="3">
                  <c:v>#N/A</c:v>
                </c:pt>
                <c:pt idx="4">
                  <c:v>-34</c:v>
                </c:pt>
                <c:pt idx="5">
                  <c:v>#N/A</c:v>
                </c:pt>
                <c:pt idx="6">
                  <c:v>#N/A</c:v>
                </c:pt>
                <c:pt idx="7">
                  <c:v>-33</c:v>
                </c:pt>
                <c:pt idx="8">
                  <c:v>#N/A</c:v>
                </c:pt>
                <c:pt idx="9">
                  <c:v>#N/A</c:v>
                </c:pt>
                <c:pt idx="10">
                  <c:v>-49</c:v>
                </c:pt>
                <c:pt idx="11">
                  <c:v>#N/A</c:v>
                </c:pt>
                <c:pt idx="12">
                  <c:v>#N/A</c:v>
                </c:pt>
                <c:pt idx="13">
                  <c:v>-58</c:v>
                </c:pt>
                <c:pt idx="14">
                  <c:v>#N/A</c:v>
                </c:pt>
              </c:numCache>
            </c:numRef>
          </c:val>
          <c:smooth val="0"/>
          <c:extLst>
            <c:ext xmlns:c16="http://schemas.microsoft.com/office/drawing/2014/chart" uri="{C3380CC4-5D6E-409C-BE32-E72D297353CC}">
              <c16:uniqueId val="{00000008-0A26-4F3F-A846-0A0C67EA66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1632</c:v>
                </c:pt>
                <c:pt idx="5">
                  <c:v>1586</c:v>
                </c:pt>
                <c:pt idx="8">
                  <c:v>1483</c:v>
                </c:pt>
                <c:pt idx="11">
                  <c:v>1474</c:v>
                </c:pt>
                <c:pt idx="14">
                  <c:v>1334</c:v>
                </c:pt>
              </c:numCache>
            </c:numRef>
          </c:val>
          <c:extLst>
            <c:ext xmlns:c16="http://schemas.microsoft.com/office/drawing/2014/chart" uri="{C3380CC4-5D6E-409C-BE32-E72D297353CC}">
              <c16:uniqueId val="{00000000-A67C-421D-A548-B1B3597108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67C-421D-A548-B1B3597108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3631</c:v>
                </c:pt>
                <c:pt idx="5">
                  <c:v>4212</c:v>
                </c:pt>
                <c:pt idx="8">
                  <c:v>4327</c:v>
                </c:pt>
                <c:pt idx="11">
                  <c:v>4392</c:v>
                </c:pt>
                <c:pt idx="14">
                  <c:v>4603</c:v>
                </c:pt>
              </c:numCache>
            </c:numRef>
          </c:val>
          <c:extLst>
            <c:ext xmlns:c16="http://schemas.microsoft.com/office/drawing/2014/chart" uri="{C3380CC4-5D6E-409C-BE32-E72D297353CC}">
              <c16:uniqueId val="{00000002-A67C-421D-A548-B1B3597108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7C-421D-A548-B1B3597108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7C-421D-A548-B1B3597108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7C-421D-A548-B1B3597108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305</c:v>
                </c:pt>
                <c:pt idx="3">
                  <c:v>276</c:v>
                </c:pt>
                <c:pt idx="6">
                  <c:v>280</c:v>
                </c:pt>
                <c:pt idx="9">
                  <c:v>246</c:v>
                </c:pt>
                <c:pt idx="12">
                  <c:v>233</c:v>
                </c:pt>
              </c:numCache>
            </c:numRef>
          </c:val>
          <c:extLst>
            <c:ext xmlns:c16="http://schemas.microsoft.com/office/drawing/2014/chart" uri="{C3380CC4-5D6E-409C-BE32-E72D297353CC}">
              <c16:uniqueId val="{00000006-A67C-421D-A548-B1B3597108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156</c:v>
                </c:pt>
                <c:pt idx="3">
                  <c:v>159</c:v>
                </c:pt>
                <c:pt idx="6">
                  <c:v>193</c:v>
                </c:pt>
                <c:pt idx="9">
                  <c:v>182</c:v>
                </c:pt>
                <c:pt idx="12">
                  <c:v>173</c:v>
                </c:pt>
              </c:numCache>
            </c:numRef>
          </c:val>
          <c:extLst>
            <c:ext xmlns:c16="http://schemas.microsoft.com/office/drawing/2014/chart" uri="{C3380CC4-5D6E-409C-BE32-E72D297353CC}">
              <c16:uniqueId val="{00000007-A67C-421D-A548-B1B3597108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6</c:v>
                </c:pt>
                <c:pt idx="9">
                  <c:v>6</c:v>
                </c:pt>
                <c:pt idx="12">
                  <c:v>6</c:v>
                </c:pt>
              </c:numCache>
            </c:numRef>
          </c:val>
          <c:extLst>
            <c:ext xmlns:c16="http://schemas.microsoft.com/office/drawing/2014/chart" uri="{C3380CC4-5D6E-409C-BE32-E72D297353CC}">
              <c16:uniqueId val="{00000008-A67C-421D-A548-B1B3597108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c:v>
                </c:pt>
                <c:pt idx="3">
                  <c:v>29</c:v>
                </c:pt>
                <c:pt idx="6">
                  <c:v>22</c:v>
                </c:pt>
                <c:pt idx="9">
                  <c:v>15</c:v>
                </c:pt>
                <c:pt idx="12">
                  <c:v>13</c:v>
                </c:pt>
              </c:numCache>
            </c:numRef>
          </c:val>
          <c:extLst>
            <c:ext xmlns:c16="http://schemas.microsoft.com/office/drawing/2014/chart" uri="{C3380CC4-5D6E-409C-BE32-E72D297353CC}">
              <c16:uniqueId val="{00000009-A67C-421D-A548-B1B3597108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300</c:v>
                </c:pt>
                <c:pt idx="3">
                  <c:v>224</c:v>
                </c:pt>
                <c:pt idx="6">
                  <c:v>148</c:v>
                </c:pt>
                <c:pt idx="9">
                  <c:v>210</c:v>
                </c:pt>
                <c:pt idx="12">
                  <c:v>226</c:v>
                </c:pt>
              </c:numCache>
            </c:numRef>
          </c:val>
          <c:extLst>
            <c:ext xmlns:c16="http://schemas.microsoft.com/office/drawing/2014/chart" uri="{C3380CC4-5D6E-409C-BE32-E72D297353CC}">
              <c16:uniqueId val="{0000000A-A67C-421D-A548-B1B3597108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67C-421D-A548-B1B3597108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1190</c:v>
                </c:pt>
                <c:pt idx="1">
                  <c:v>1190</c:v>
                </c:pt>
                <c:pt idx="2">
                  <c:v>1190</c:v>
                </c:pt>
              </c:numCache>
            </c:numRef>
          </c:val>
          <c:extLst>
            <c:ext xmlns:c16="http://schemas.microsoft.com/office/drawing/2014/chart" uri="{C3380CC4-5D6E-409C-BE32-E72D297353CC}">
              <c16:uniqueId val="{00000000-9A11-45C1-B08B-B70FB273F8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c:v>
                </c:pt>
                <c:pt idx="1">
                  <c:v>61</c:v>
                </c:pt>
                <c:pt idx="2">
                  <c:v>61</c:v>
                </c:pt>
              </c:numCache>
            </c:numRef>
          </c:val>
          <c:extLst>
            <c:ext xmlns:c16="http://schemas.microsoft.com/office/drawing/2014/chart" uri="{C3380CC4-5D6E-409C-BE32-E72D297353CC}">
              <c16:uniqueId val="{00000001-9A11-45C1-B08B-B70FB273F8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2858</c:v>
                </c:pt>
                <c:pt idx="1">
                  <c:v>2926</c:v>
                </c:pt>
                <c:pt idx="2">
                  <c:v>3161</c:v>
                </c:pt>
              </c:numCache>
            </c:numRef>
          </c:val>
          <c:extLst>
            <c:ext xmlns:c16="http://schemas.microsoft.com/office/drawing/2014/chart" uri="{C3380CC4-5D6E-409C-BE32-E72D297353CC}">
              <c16:uniqueId val="{00000002-9A11-45C1-B08B-B70FB273F8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{B6C6C2C4-9869-4FCE-9516-474637ABD1BC}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18-45B2-889D-1E1CA97A25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{932545BE-F130-4E43-9AEE-449B668B3F5F}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18-45B2-889D-1E1CA97A25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{970B133C-2124-495B-86A0-1FF9B4DD633B}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18-45B2-889D-1E1CA97A25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{21BAB7FF-DA8D-4155-A332-6CF919C6C239}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18-45B2-889D-1E1CA97A25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{E87CEC18-D042-4823-94D2-C94068411465}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18-45B2-889D-1E1CA97A25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{0257D25E-0432-490A-8FF3-F6698FD502EF}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18-45B2-889D-1E1CA97A25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{1837F6DC-34DE-4341-8F1B-46A5DC34900F}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18-45B2-889D-1E1CA97A25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{5495D6BE-EC43-4EE7-AF5B-DF60748B4FFC}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18-45B2-889D-1E1CA97A25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{0CC5AC66-D58E-46DC-B198-A21838D07BD2}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18-45B2-889D-1E1CA97A25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55.3</c:v>
                </c:pt>
                <c:pt idx="8">
                  <c:v>57</c:v>
                </c:pt>
                <c:pt idx="16">
                  <c:v>59</c:v>
                </c:pt>
                <c:pt idx="24">
                  <c:v>60.6</c:v>
                </c:pt>
                <c:pt idx="32">
                  <c:v>64.400000000000006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C18-45B2-889D-1E1CA97A25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{E8C4E921-3A89-4489-B720-F822AF7277A2}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18-45B2-889D-1E1CA97A25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{41202EA6-D82C-4E64-AB99-46DC5C5DDDC1}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18-45B2-889D-1E1CA97A25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{D15A52A4-9598-485B-9C4E-58AAE9077BF8}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18-45B2-889D-1E1CA97A25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{86D54D41-2C44-4A42-8097-9EC90D50A2E7}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18-45B2-889D-1E1CA97A25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{ED71721F-992D-49C0-B185-850431453410}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18-45B2-889D-1E1CA97A25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{EF0A27CA-704E-4C65-8CDD-2442C2659434}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18-45B2-889D-1E1CA97A2545}"/>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{B29639E5-F467-44B9-8019-47B6B567DC2C}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18-45B2-889D-1E1CA97A25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{DC983C3B-5990-4B2F-9F0F-E85AF0916B83}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18-45B2-889D-1E1CA97A25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{8D8E7E42-89AA-47EA-BB2A-BE5A5F517E3A}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18-45B2-889D-1E1CA97A25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C18-45B2-889D-1E1CA97A2545}"/>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{F3DAA01A-A74F-41A6-B818-605085E7360F}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47-40D1-A6A3-B9AC18606B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{07AD8AE2-272B-45C1-805D-7A1B8AAD1C6C}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47-40D1-A6A3-B9AC18606B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{95BE2DCC-5658-4589-B008-09FCD4E49CBE}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47-40D1-A6A3-B9AC18606B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{56199A11-09A0-4129-AA06-4BB2FDC2BAAA}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47-40D1-A6A3-B9AC18606B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{0FFDD841-D135-40DC-9073-1CBBE890B5DF}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47-40D1-A6A3-B9AC18606B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{735B8E4F-2889-4339-B354-3742F00BB79F}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47-40D1-A6A3-B9AC18606B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{9F8BCD32-450A-4F03-B354-7D9BC5D1B5FB}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47-40D1-A6A3-B9AC18606B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{136AAD6C-229D-4C07-9153-1BF7E73390BA}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47-40D1-A6A3-B9AC18606B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{FAA6B464-2D31-4D4B-9C3C-DE50F071CF0B}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47-40D1-A6A3-B9AC18606B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-2.2000000000000002</c:v>
                </c:pt>
                <c:pt idx="16">
                  <c:v>-2.2000000000000002</c:v>
                </c:pt>
                <c:pt idx="24">
                  <c:v>-2.4</c:v>
                </c:pt>
                <c:pt idx="32">
                  <c:v>-2.9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747-40D1-A6A3-B9AC18606B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{091B270B-E7DE-4997-B270-723DBA80BA5B}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47-40D1-A6A3-B9AC18606B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{A7F8CD0F-1820-4BC6-9638-572D78523718}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47-40D1-A6A3-B9AC18606B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{045CFF8A-5C1E-4CE3-A698-59183744B848}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47-40D1-A6A3-B9AC18606B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{66E17EB8-8667-4EC4-BAFF-86057F975145}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47-40D1-A6A3-B9AC18606B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{A36284B8-13F4-493B-ABC1-AC79FEE9E943}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47-40D1-A6A3-B9AC18606B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{7CBBC157-6248-4653-8444-B3EBACC69C1C}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47-40D1-A6A3-B9AC18606B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{486D0E4D-BAF8-4EE8-99E5-DEAF3E1929E8}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47-40D1-A6A3-B9AC18606BE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{7CB5EB57-1077-45BB-9BA4-FA910A025BFD}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47-40D1-A6A3-B9AC18606BE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{DAD2DDA5-FCC0-4583-B1BC-68C433783997}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47-40D1-A6A3-B9AC18606B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47-40D1-A6A3-B9AC18606BEF}"/>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増減はなし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と比較すると数値は良好であるが、村の基幹税である固定資産税のうち土地の下落傾向は続いており、今後も基準財政収入額の増加は見込めない状況であり、地方税の徴収強化等の取組を通じて財政基盤の強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6096</xdr:rowOff>
    </xdr:from>
    <xdr:to>
      <xdr:col>23</xdr:col>
      <xdr:colOff>133350</xdr:colOff>
      <xdr:row>42</xdr:row>
      <xdr:rowOff>6096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2069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148590</xdr:rowOff>
    </xdr:from>
    <xdr:to>
      <xdr:col>19</xdr:col>
      <xdr:colOff>133350</xdr:colOff>
      <xdr:row>42</xdr:row>
      <xdr:rowOff>6096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17804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119634</xdr:rowOff>
    </xdr:from>
    <xdr:to>
      <xdr:col>15</xdr:col>
      <xdr:colOff>82550</xdr:colOff>
      <xdr:row>41</xdr:row>
      <xdr:rowOff>148590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14908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81026</xdr:rowOff>
    </xdr:from>
    <xdr:to>
      <xdr:col>11</xdr:col>
      <xdr:colOff>31750</xdr:colOff>
      <xdr:row>41</xdr:row>
      <xdr:rowOff>119634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1104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92219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46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126746</xdr:rowOff>
    </xdr:from>
    <xdr:to>
      <xdr:col>23</xdr:col>
      <xdr:colOff>184150</xdr:colOff>
      <xdr:row>42</xdr:row>
      <xdr:rowOff>56896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143273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126746</xdr:rowOff>
    </xdr:from>
    <xdr:to>
      <xdr:col>19</xdr:col>
      <xdr:colOff>184150</xdr:colOff>
      <xdr:row>42</xdr:row>
      <xdr:rowOff>56896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67073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6925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97790</xdr:rowOff>
    </xdr:from>
    <xdr:to>
      <xdr:col>15</xdr:col>
      <xdr:colOff>133350</xdr:colOff>
      <xdr:row>42</xdr:row>
      <xdr:rowOff>27940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38117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68834</xdr:rowOff>
    </xdr:from>
    <xdr:to>
      <xdr:col>11</xdr:col>
      <xdr:colOff>82550</xdr:colOff>
      <xdr:row>41</xdr:row>
      <xdr:rowOff>170434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9161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686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30226</xdr:rowOff>
    </xdr:from>
    <xdr:to>
      <xdr:col>7</xdr:col>
      <xdr:colOff>31750</xdr:colOff>
      <xdr:row>41</xdr:row>
      <xdr:rowOff>131826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142003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経常収支比率については、前年度と比較して全体で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経常一般財源を見ると、前年度より地方税が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万円、地方交付税が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5,075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千円増加し、経常一般財源全体では、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7,560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経常的な歳出を性質別に見ると、人件費、物件費、扶助費が増加している。物件費については前年度と比べ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3,340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万円の増加となっており、物価高騰による人件費等の増により委託料が増加したことによるものである。経常的な歳出が全体で、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5,882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今後も、さらなる事務事業の見直しを進め、すべての事務事業の優先度を再点検し、優先度の低い事務事業の廃止・縮小の検討を行い、財政が硬直化しないように努める。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62</xdr:row>
      <xdr:rowOff>60537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8641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48471</xdr:rowOff>
    </xdr:from>
    <xdr:to>
      <xdr:col>19</xdr:col>
      <xdr:colOff>133350</xdr:colOff>
      <xdr:row>62</xdr:row>
      <xdr:rowOff>56515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7837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135467</xdr:rowOff>
    </xdr:from>
    <xdr:to>
      <xdr:col>15</xdr:col>
      <xdr:colOff>82550</xdr:colOff>
      <xdr:row>62</xdr:row>
      <xdr:rowOff>48471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93917"/>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135467</xdr:rowOff>
    </xdr:from>
    <xdr:to>
      <xdr:col>11</xdr:col>
      <xdr:colOff>31750</xdr:colOff>
      <xdr:row>62</xdr:row>
      <xdr:rowOff>132927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93917"/>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26264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169121</xdr:rowOff>
    </xdr:from>
    <xdr:to>
      <xdr:col>15</xdr:col>
      <xdr:colOff>133350</xdr:colOff>
      <xdr:row>62</xdr:row>
      <xdr:rowOff>99271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109448</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9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24994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82127</xdr:rowOff>
    </xdr:from>
    <xdr:to>
      <xdr:col>7</xdr:col>
      <xdr:colOff>31750</xdr:colOff>
      <xdr:row>63</xdr:row>
      <xdr:rowOff>12277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22454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[347,224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35,746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％）の増、物件費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％）の増となった。人件費の増については、新たに会計年度職員に勤勉手当を支給したことや、給与改定などによるものである。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類似団体の平均と比較して良好であり、引き続き抑制に努める。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38483</xdr:rowOff>
    </xdr:from>
    <xdr:to>
      <xdr:col>23</xdr:col>
      <xdr:colOff>133350</xdr:colOff>
      <xdr:row>81</xdr:row>
      <xdr:rowOff>52859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25933"/>
          <a:ext cx="838200" cy="1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34469</xdr:rowOff>
    </xdr:from>
    <xdr:to>
      <xdr:col>19</xdr:col>
      <xdr:colOff>133350</xdr:colOff>
      <xdr:row>81</xdr:row>
      <xdr:rowOff>38483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21919"/>
          <a:ext cx="889000" cy="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30752</xdr:rowOff>
    </xdr:from>
    <xdr:to>
      <xdr:col>15</xdr:col>
      <xdr:colOff>82550</xdr:colOff>
      <xdr:row>81</xdr:row>
      <xdr:rowOff>34469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18202"/>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26338</xdr:rowOff>
    </xdr:from>
    <xdr:to>
      <xdr:col>11</xdr:col>
      <xdr:colOff>31750</xdr:colOff>
      <xdr:row>81</xdr:row>
      <xdr:rowOff>30752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13788"/>
          <a:ext cx="889000" cy="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2059</xdr:rowOff>
    </xdr:from>
    <xdr:to>
      <xdr:col>23</xdr:col>
      <xdr:colOff>184150</xdr:colOff>
      <xdr:row>81</xdr:row>
      <xdr:rowOff>103659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8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94786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1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159133</xdr:rowOff>
    </xdr:from>
    <xdr:to>
      <xdr:col>19</xdr:col>
      <xdr:colOff>184150</xdr:colOff>
      <xdr:row>81</xdr:row>
      <xdr:rowOff>89283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7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99460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44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155119</xdr:rowOff>
    </xdr:from>
    <xdr:to>
      <xdr:col>15</xdr:col>
      <xdr:colOff>133350</xdr:colOff>
      <xdr:row>81</xdr:row>
      <xdr:rowOff>85269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7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95446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3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151402</xdr:rowOff>
    </xdr:from>
    <xdr:to>
      <xdr:col>11</xdr:col>
      <xdr:colOff>82550</xdr:colOff>
      <xdr:row>81</xdr:row>
      <xdr:rowOff>81552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6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91729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3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146988</xdr:rowOff>
    </xdr:from>
    <xdr:to>
      <xdr:col>7</xdr:col>
      <xdr:colOff>31750</xdr:colOff>
      <xdr:row>81</xdr:row>
      <xdr:rowOff>77138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6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87315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31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今年度は減少したが、近年、類似団体平均を上回っている傾向が続いている。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今後も引き続き、計画的な職員採用等により、年齢構成の不均等が解消されるように努めるなどして、給与の適正化を図る。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113664</xdr:rowOff>
    </xdr:from>
    <xdr:to>
      <xdr:col>81</xdr:col>
      <xdr:colOff>44450</xdr:colOff>
      <xdr:row>86</xdr:row>
      <xdr:rowOff>155893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58364"/>
          <a:ext cx="838200" cy="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155893</xdr:rowOff>
    </xdr:from>
    <xdr:to>
      <xdr:col>77</xdr:col>
      <xdr:colOff>44450</xdr:colOff>
      <xdr:row>87</xdr:row>
      <xdr:rowOff>8573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0059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87</xdr:row>
      <xdr:rowOff>8573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0662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74930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0662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62864</xdr:rowOff>
    </xdr:from>
    <xdr:to>
      <xdr:col>81</xdr:col>
      <xdr:colOff>95250</xdr:colOff>
      <xdr:row>86</xdr:row>
      <xdr:rowOff>164464</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0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79391</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5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105093</xdr:rowOff>
    </xdr:from>
    <xdr:to>
      <xdr:col>77</xdr:col>
      <xdr:colOff>95250</xdr:colOff>
      <xdr:row>87</xdr:row>
      <xdr:rowOff>35243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20020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36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129223</xdr:rowOff>
    </xdr:from>
    <xdr:to>
      <xdr:col>73</xdr:col>
      <xdr:colOff>44450</xdr:colOff>
      <xdr:row>87</xdr:row>
      <xdr:rowOff>59373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44150</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60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111125</xdr:rowOff>
    </xdr:from>
    <xdr:to>
      <xdr:col>68</xdr:col>
      <xdr:colOff>203200</xdr:colOff>
      <xdr:row>87</xdr:row>
      <xdr:rowOff>41275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24130</xdr:rowOff>
    </xdr:from>
    <xdr:to>
      <xdr:col>64</xdr:col>
      <xdr:colOff>152400</xdr:colOff>
      <xdr:row>87</xdr:row>
      <xdr:rowOff>125730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110507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人増加した。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従来から類似団体の平均と比較して少ない職員数となっている。　　　　　</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分権や少子高齢化・ＩＴ化・国際化の進展など行政を取り巻く社会環境の急激な変化により、住民のニーズにあった施策の必要性が求められている中、業務量は増加傾向であるが、一層の人材育成を推進し、職員個々の資質向上を図ることにより最低限の職員で、より良いサービスを提供できるようにし、職員数の抑制を図っ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今後も定員管理の適正化については定員適正化計画により、的確に必要人員を見定めながら運用していく。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168251</xdr:rowOff>
    </xdr:from>
    <xdr:to>
      <xdr:col>81</xdr:col>
      <xdr:colOff>44450</xdr:colOff>
      <xdr:row>59</xdr:row>
      <xdr:rowOff>1742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12351"/>
          <a:ext cx="838200" cy="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162161</xdr:rowOff>
    </xdr:from>
    <xdr:to>
      <xdr:col>77</xdr:col>
      <xdr:colOff>44450</xdr:colOff>
      <xdr:row>58</xdr:row>
      <xdr:rowOff>168251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06261"/>
          <a:ext cx="8890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162161</xdr:rowOff>
    </xdr:from>
    <xdr:to>
      <xdr:col>72</xdr:col>
      <xdr:colOff>203200</xdr:colOff>
      <xdr:row>58</xdr:row>
      <xdr:rowOff>165493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106261"/>
          <a:ext cx="889000" cy="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164919</xdr:rowOff>
    </xdr:from>
    <xdr:to>
      <xdr:col>68</xdr:col>
      <xdr:colOff>152400</xdr:colOff>
      <xdr:row>58</xdr:row>
      <xdr:rowOff>165493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09019"/>
          <a:ext cx="88900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122392</xdr:rowOff>
    </xdr:from>
    <xdr:to>
      <xdr:col>81</xdr:col>
      <xdr:colOff>95250</xdr:colOff>
      <xdr:row>59</xdr:row>
      <xdr:rowOff>52542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6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43669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7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117451</xdr:rowOff>
    </xdr:from>
    <xdr:to>
      <xdr:col>77</xdr:col>
      <xdr:colOff>95250</xdr:colOff>
      <xdr:row>59</xdr:row>
      <xdr:rowOff>47601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6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57778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30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111361</xdr:rowOff>
    </xdr:from>
    <xdr:to>
      <xdr:col>73</xdr:col>
      <xdr:colOff>44450</xdr:colOff>
      <xdr:row>59</xdr:row>
      <xdr:rowOff>41511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51688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2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114693</xdr:rowOff>
    </xdr:from>
    <xdr:to>
      <xdr:col>68</xdr:col>
      <xdr:colOff>203200</xdr:colOff>
      <xdr:row>59</xdr:row>
      <xdr:rowOff>44843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5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55020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27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114119</xdr:rowOff>
    </xdr:from>
    <xdr:to>
      <xdr:col>64</xdr:col>
      <xdr:colOff>152400</xdr:colOff>
      <xdr:row>59</xdr:row>
      <xdr:rowOff>44269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54446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2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直近</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カ年の平均は前年度と比較して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単年度の比率では、令和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2.15273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3.12541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3.56652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年度の単年度の比率では、前年度と比較し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0.44111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ポイント改善しており早期健全化基準と比較すると</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ポイント良好な数値となっている。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近年では、起債した</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％が交付税措置される緊急防災・減災事業債などを活用した事業を行っているが、数値にとらわれることなく、このような財政上有利な起債を積極的に活用していくことも必要である。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5927</xdr:rowOff>
    </xdr:from>
    <xdr:to>
      <xdr:col>81</xdr:col>
      <xdr:colOff>44450</xdr:colOff>
      <xdr:row>37</xdr:row>
      <xdr:rowOff>46143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34957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46143</xdr:rowOff>
    </xdr:from>
    <xdr:to>
      <xdr:col>77</xdr:col>
      <xdr:colOff>44450</xdr:colOff>
      <xdr:row>37</xdr:row>
      <xdr:rowOff>62230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38979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62230</xdr:rowOff>
    </xdr:from>
    <xdr:to>
      <xdr:col>72</xdr:col>
      <xdr:colOff>203200</xdr:colOff>
      <xdr:row>37</xdr:row>
      <xdr:rowOff>62230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405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62230</xdr:rowOff>
    </xdr:from>
    <xdr:to>
      <xdr:col>68</xdr:col>
      <xdr:colOff>152400</xdr:colOff>
      <xdr:row>37</xdr:row>
      <xdr:rowOff>62230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405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126577</xdr:rowOff>
    </xdr:from>
    <xdr:to>
      <xdr:col>81</xdr:col>
      <xdr:colOff>95250</xdr:colOff>
      <xdr:row>37</xdr:row>
      <xdr:rowOff>56727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47854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22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166793</xdr:rowOff>
    </xdr:from>
    <xdr:to>
      <xdr:col>77</xdr:col>
      <xdr:colOff>95250</xdr:colOff>
      <xdr:row>37</xdr:row>
      <xdr:rowOff>96943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107120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07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11430</xdr:rowOff>
    </xdr:from>
    <xdr:to>
      <xdr:col>73</xdr:col>
      <xdr:colOff>44450</xdr:colOff>
      <xdr:row>37</xdr:row>
      <xdr:rowOff>113030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123207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123207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11430</xdr:rowOff>
    </xdr:from>
    <xdr:to>
      <xdr:col>64</xdr:col>
      <xdr:colOff>152400</xdr:colOff>
      <xdr:row>37</xdr:row>
      <xdr:rowOff>113030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123207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将来的に予想される負担額に対して、それらに充当可能な基金等の財源が上回るため数値はないが、実数値は△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327.3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％で、前年度数値（△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これは、地方債の現在高の減少による将来負担額の減少と基金の増加による充当可能財源等が増加したが、標準財政規模のうち普通交付税が増加したことが要因となっている。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数値は類似団体の中でも良好となっていることから、さらなる財政健全化に努め数値の維持を図る。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分権や少子高齢化・ＩＴ化・国際化の進展など行政を取り巻く社会環境の急激な変化により、住民のニーズにあった施策の必要性が求められている中、業務量は増加傾向であるが、より一層の人材育成を推進し、職員個人個人の資質の向上を図りながら、人件費全体について今後も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31750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395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31750</xdr:rowOff>
    </xdr:from>
    <xdr:to>
      <xdr:col>19</xdr:col>
      <xdr:colOff>187325</xdr:colOff>
      <xdr:row>36</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039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36</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152400</xdr:rowOff>
    </xdr:from>
    <xdr:to>
      <xdr:col>20</xdr:col>
      <xdr:colOff>38100</xdr:colOff>
      <xdr:row>36</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92727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41910</xdr:rowOff>
    </xdr:from>
    <xdr:to>
      <xdr:col>15</xdr:col>
      <xdr:colOff>149225</xdr:colOff>
      <xdr:row>36</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ポイントの増となり、類似団体の平均値を上回っている。物価高騰によることが要因であるが、引き続き、物件費の削減を進め、他団体との比較検証を行い、改善点を見いだし是正を行う。</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85852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216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8128</xdr:rowOff>
    </xdr:from>
    <xdr:to>
      <xdr:col>78</xdr:col>
      <xdr:colOff>69850</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942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115570</xdr:rowOff>
    </xdr:from>
    <xdr:to>
      <xdr:col>73</xdr:col>
      <xdr:colOff>180975</xdr:colOff>
      <xdr:row>18</xdr:row>
      <xdr:rowOff>8128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302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115570</xdr:rowOff>
    </xdr:from>
    <xdr:to>
      <xdr:col>69</xdr:col>
      <xdr:colOff>92075</xdr:colOff>
      <xdr:row>17</xdr:row>
      <xdr:rowOff>170434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302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35052</xdr:rowOff>
    </xdr:from>
    <xdr:to>
      <xdr:col>82</xdr:col>
      <xdr:colOff>158750</xdr:colOff>
      <xdr:row>18</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2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7129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128778</xdr:rowOff>
    </xdr:from>
    <xdr:to>
      <xdr:col>74</xdr:col>
      <xdr:colOff>31750</xdr:colOff>
      <xdr:row>18</xdr:row>
      <xdr:rowOff>58928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43705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64770</xdr:rowOff>
    </xdr:from>
    <xdr:to>
      <xdr:col>69</xdr:col>
      <xdr:colOff>142875</xdr:colOff>
      <xdr:row>17</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119634</xdr:rowOff>
    </xdr:from>
    <xdr:to>
      <xdr:col>65</xdr:col>
      <xdr:colOff>53975</xdr:colOff>
      <xdr:row>18</xdr:row>
      <xdr:rowOff>49784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34561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扶助費は、前年度と比べ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類似団体の平均を上回っているが、これは、村独自の施策</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老齢年金支給、障害者年金支給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によるものが要因と思われる。今後、事業の必要性を再点検し、事業の見直し・縮小等の検討を行う必要がある。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4535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445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94343</xdr:rowOff>
    </xdr:from>
    <xdr:to>
      <xdr:col>19</xdr:col>
      <xdr:colOff>187325</xdr:colOff>
      <xdr:row>56</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955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56</xdr:row>
      <xdr:rowOff>94343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95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57</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955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43543</xdr:rowOff>
    </xdr:from>
    <xdr:to>
      <xdr:col>15</xdr:col>
      <xdr:colOff>149225</xdr:colOff>
      <xdr:row>56</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その他は、前年度と比べ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も良好な数値となっている。これは、小規模な村であるため施設等が比較的に少なく維持・補修費に経費が掛かっていないことや下水道事業を行っていないことなどが要因と考えられる。今後は、施設の老朽化が進み、維持補修費の増加が推測されることから、施設の更新・廃止等の検討が必要となる。また、簡易水道事業会計においては、配水管の更新時期を迎え、繰出金の増加が見込まれることから、税収を主な財源とする普通会計の負担額を減らしていくよう、さらなる自主財源の確保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122428</xdr:rowOff>
    </xdr:from>
    <xdr:to>
      <xdr:col>82</xdr:col>
      <xdr:colOff>107950</xdr:colOff>
      <xdr:row>56</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7236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113284</xdr:rowOff>
    </xdr:from>
    <xdr:to>
      <xdr:col>78</xdr:col>
      <xdr:colOff>69850</xdr:colOff>
      <xdr:row>56</xdr:row>
      <xdr:rowOff>131572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7144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56</xdr:row>
      <xdr:rowOff>113284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705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57</xdr:row>
      <xdr:rowOff>33274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7053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160782</xdr:rowOff>
    </xdr:from>
    <xdr:to>
      <xdr:col>65</xdr:col>
      <xdr:colOff>53975</xdr:colOff>
      <xdr:row>60</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75709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36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71628</xdr:rowOff>
    </xdr:from>
    <xdr:to>
      <xdr:col>82</xdr:col>
      <xdr:colOff>158750</xdr:colOff>
      <xdr:row>57</xdr:row>
      <xdr:rowOff>1778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88155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51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80772</xdr:rowOff>
    </xdr:from>
    <xdr:to>
      <xdr:col>78</xdr:col>
      <xdr:colOff>120650</xdr:colOff>
      <xdr:row>57</xdr:row>
      <xdr:rowOff>10922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21099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5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62484</xdr:rowOff>
    </xdr:from>
    <xdr:to>
      <xdr:col>74</xdr:col>
      <xdr:colOff>31750</xdr:colOff>
      <xdr:row>56</xdr:row>
      <xdr:rowOff>164084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2811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医療機器の製造工場の建設に伴い交付した助成金の皆減などにより、前年度比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ポイントの減となった。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近年、類似団体の平均を上回っているが、消防・ごみ処理・火葬場・中学校等を一部事務組合で行っていることが要因である。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一部事務組合への負担金の増減に左右されるため、今後も注視していく必要がある。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38</xdr:row>
      <xdr:rowOff>30988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46379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106426</xdr:rowOff>
    </xdr:from>
    <xdr:to>
      <xdr:col>78</xdr:col>
      <xdr:colOff>69850</xdr:colOff>
      <xdr:row>38</xdr:row>
      <xdr:rowOff>30988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5007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106426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5406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540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41419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25.26.30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年度に借り入れた、緊急防災・減災事業債が完済したことなどから、前年度比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起債を予定しているが、今後は償還額が年々減少する見込みであることから、数値の減少が見込まれる。類似団体の平均と比較しても良好な数値となっていることから、今後も数値の維持を図り、財政の健全化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92710</xdr:rowOff>
    </xdr:from>
    <xdr:to>
      <xdr:col>24</xdr:col>
      <xdr:colOff>25400</xdr:colOff>
      <xdr:row>73</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6085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127000</xdr:rowOff>
    </xdr:from>
    <xdr:to>
      <xdr:col>19</xdr:col>
      <xdr:colOff>187325</xdr:colOff>
      <xdr:row>74</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26428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168910</xdr:rowOff>
    </xdr:from>
    <xdr:to>
      <xdr:col>15</xdr:col>
      <xdr:colOff>98425</xdr:colOff>
      <xdr:row>74</xdr:row>
      <xdr:rowOff>1270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6847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168910</xdr:rowOff>
    </xdr:from>
    <xdr:to>
      <xdr:col>11</xdr:col>
      <xdr:colOff>9525</xdr:colOff>
      <xdr:row>74</xdr:row>
      <xdr:rowOff>20320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684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41910</xdr:rowOff>
    </xdr:from>
    <xdr:to>
      <xdr:col>24</xdr:col>
      <xdr:colOff>76200</xdr:colOff>
      <xdr:row>73</xdr:row>
      <xdr:rowOff>143510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121937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76200</xdr:rowOff>
    </xdr:from>
    <xdr:to>
      <xdr:col>20</xdr:col>
      <xdr:colOff>38100</xdr:colOff>
      <xdr:row>74</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16527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36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121920</xdr:rowOff>
    </xdr:from>
    <xdr:to>
      <xdr:col>15</xdr:col>
      <xdr:colOff>149225</xdr:colOff>
      <xdr:row>74</xdr:row>
      <xdr:rowOff>52070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6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62247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40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118110</xdr:rowOff>
    </xdr:from>
    <xdr:to>
      <xdr:col>11</xdr:col>
      <xdr:colOff>60325</xdr:colOff>
      <xdr:row>74</xdr:row>
      <xdr:rowOff>48260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58437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140970</xdr:rowOff>
    </xdr:from>
    <xdr:to>
      <xdr:col>6</xdr:col>
      <xdr:colOff>171450</xdr:colOff>
      <xdr:row>74</xdr:row>
      <xdr:rowOff>71120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81297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42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ポイント上回っているが、当村においては、補助金を活用した事業等を積極的に行うなど、起債による借り入れをあまり行わないため、公債費と比較して公債費以外の占める割合が大きくなっている。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111761</xdr:rowOff>
    </xdr:from>
    <xdr:to>
      <xdr:col>82</xdr:col>
      <xdr:colOff>107950</xdr:colOff>
      <xdr:row>77</xdr:row>
      <xdr:rowOff>153670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3134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77</xdr:row>
      <xdr:rowOff>111761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524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77</xdr:row>
      <xdr:rowOff>50800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9623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66039</xdr:rowOff>
    </xdr:from>
    <xdr:to>
      <xdr:col>69</xdr:col>
      <xdr:colOff>92075</xdr:colOff>
      <xdr:row>78</xdr:row>
      <xdr:rowOff>20320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96239"/>
          <a:ext cx="889000" cy="29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74947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55897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158235</xdr:rowOff>
    </xdr:from>
    <xdr:to>
      <xdr:col>29</xdr:col>
      <xdr:colOff>127000</xdr:colOff>
      <xdr:row>19</xdr:row>
      <xdr:rowOff>14591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91960"/>
          <a:ext cx="647700" cy="27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14100</xdr:rowOff>
    </xdr:from>
    <xdr:to>
      <xdr:col>26</xdr:col>
      <xdr:colOff>50800</xdr:colOff>
      <xdr:row>19</xdr:row>
      <xdr:rowOff>14591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3319275"/>
          <a:ext cx="698500" cy="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14100</xdr:rowOff>
    </xdr:from>
    <xdr:to>
      <xdr:col>22</xdr:col>
      <xdr:colOff>114300</xdr:colOff>
      <xdr:row>19</xdr:row>
      <xdr:rowOff>21839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19275"/>
          <a:ext cx="698500" cy="7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21839</xdr:rowOff>
    </xdr:from>
    <xdr:to>
      <xdr:col>18</xdr:col>
      <xdr:colOff>177800</xdr:colOff>
      <xdr:row>19</xdr:row>
      <xdr:rowOff>24404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27014"/>
          <a:ext cx="698500" cy="2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107434</xdr:rowOff>
    </xdr:from>
    <xdr:to>
      <xdr:col>29</xdr:col>
      <xdr:colOff>177800</xdr:colOff>
      <xdr:row>19</xdr:row>
      <xdr:rowOff>37585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4115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16011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9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135241</xdr:rowOff>
    </xdr:from>
    <xdr:to>
      <xdr:col>26</xdr:col>
      <xdr:colOff>101600</xdr:colOff>
      <xdr:row>19</xdr:row>
      <xdr:rowOff>65391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68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50168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55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134750</xdr:rowOff>
    </xdr:from>
    <xdr:to>
      <xdr:col>22</xdr:col>
      <xdr:colOff>165100</xdr:colOff>
      <xdr:row>19</xdr:row>
      <xdr:rowOff>64900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68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49677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5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142489</xdr:rowOff>
    </xdr:from>
    <xdr:to>
      <xdr:col>19</xdr:col>
      <xdr:colOff>38100</xdr:colOff>
      <xdr:row>19</xdr:row>
      <xdr:rowOff>72639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76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57416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6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145054</xdr:rowOff>
    </xdr:from>
    <xdr:to>
      <xdr:col>15</xdr:col>
      <xdr:colOff>101600</xdr:colOff>
      <xdr:row>19</xdr:row>
      <xdr:rowOff>75204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78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59981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65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110621</xdr:rowOff>
    </xdr:from>
    <xdr:to>
      <xdr:col>29</xdr:col>
      <xdr:colOff>127000</xdr:colOff>
      <xdr:row>37</xdr:row>
      <xdr:rowOff>122573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235321"/>
          <a:ext cx="647700" cy="11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90539</xdr:rowOff>
    </xdr:from>
    <xdr:to>
      <xdr:col>26</xdr:col>
      <xdr:colOff>50800</xdr:colOff>
      <xdr:row>37</xdr:row>
      <xdr:rowOff>110621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215239"/>
          <a:ext cx="698500" cy="20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90539</xdr:rowOff>
    </xdr:from>
    <xdr:to>
      <xdr:col>22</xdr:col>
      <xdr:colOff>114300</xdr:colOff>
      <xdr:row>37</xdr:row>
      <xdr:rowOff>91453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215239"/>
          <a:ext cx="698500" cy="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91441</xdr:rowOff>
    </xdr:from>
    <xdr:to>
      <xdr:col>18</xdr:col>
      <xdr:colOff>177800</xdr:colOff>
      <xdr:row>37</xdr:row>
      <xdr:rowOff>91453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216141"/>
          <a:ext cx="698500" cy="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71773</xdr:rowOff>
    </xdr:from>
    <xdr:to>
      <xdr:col>29</xdr:col>
      <xdr:colOff>177800</xdr:colOff>
      <xdr:row>37</xdr:row>
      <xdr:rowOff>173373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96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151800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10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59821</xdr:rowOff>
    </xdr:from>
    <xdr:to>
      <xdr:col>26</xdr:col>
      <xdr:colOff>101600</xdr:colOff>
      <xdr:row>37</xdr:row>
      <xdr:rowOff>161421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84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146198</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70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39739</xdr:rowOff>
    </xdr:from>
    <xdr:to>
      <xdr:col>22</xdr:col>
      <xdr:colOff>165100</xdr:colOff>
      <xdr:row>37</xdr:row>
      <xdr:rowOff>141339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64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126116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5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40653</xdr:rowOff>
    </xdr:from>
    <xdr:to>
      <xdr:col>19</xdr:col>
      <xdr:colOff>38100</xdr:colOff>
      <xdr:row>37</xdr:row>
      <xdr:rowOff>142253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65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127030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5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40641</xdr:rowOff>
    </xdr:from>
    <xdr:to>
      <xdr:col>15</xdr:col>
      <xdr:colOff>101600</xdr:colOff>
      <xdr:row>37</xdr:row>
      <xdr:rowOff>142241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65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127018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5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3139</xdr:rowOff>
    </xdr:from>
    <xdr:to>
      <xdr:col>24</xdr:col>
      <xdr:colOff>63500</xdr:colOff>
      <xdr:row>38</xdr:row>
      <xdr:rowOff>28294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18239"/>
          <a:ext cx="838200" cy="2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20787</xdr:rowOff>
    </xdr:from>
    <xdr:to>
      <xdr:col>19</xdr:col>
      <xdr:colOff>177800</xdr:colOff>
      <xdr:row>38</xdr:row>
      <xdr:rowOff>28294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535887"/>
          <a:ext cx="88900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20787</xdr:rowOff>
    </xdr:from>
    <xdr:to>
      <xdr:col>15</xdr:col>
      <xdr:colOff>50800</xdr:colOff>
      <xdr:row>38</xdr:row>
      <xdr:rowOff>22333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35887"/>
          <a:ext cx="8890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22333</xdr:rowOff>
    </xdr:from>
    <xdr:to>
      <xdr:col>10</xdr:col>
      <xdr:colOff>114300</xdr:colOff>
      <xdr:row>38</xdr:row>
      <xdr:rowOff>24779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37433"/>
          <a:ext cx="8890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123789</xdr:rowOff>
    </xdr:from>
    <xdr:to>
      <xdr:col>24</xdr:col>
      <xdr:colOff>114300</xdr:colOff>
      <xdr:row>38</xdr:row>
      <xdr:rowOff>53939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6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38716</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8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148944</xdr:rowOff>
    </xdr:from>
    <xdr:to>
      <xdr:col>20</xdr:col>
      <xdr:colOff>38100</xdr:colOff>
      <xdr:row>38</xdr:row>
      <xdr:rowOff>79094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9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70221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8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141437</xdr:rowOff>
    </xdr:from>
    <xdr:to>
      <xdr:col>15</xdr:col>
      <xdr:colOff>101600</xdr:colOff>
      <xdr:row>38</xdr:row>
      <xdr:rowOff>71588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850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62714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7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142983</xdr:rowOff>
    </xdr:from>
    <xdr:to>
      <xdr:col>10</xdr:col>
      <xdr:colOff>165100</xdr:colOff>
      <xdr:row>38</xdr:row>
      <xdr:rowOff>73134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866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64260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7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145429</xdr:rowOff>
    </xdr:from>
    <xdr:to>
      <xdr:col>6</xdr:col>
      <xdr:colOff>38100</xdr:colOff>
      <xdr:row>38</xdr:row>
      <xdr:rowOff>75579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8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66706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81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58967</xdr:rowOff>
    </xdr:from>
    <xdr:to>
      <xdr:col>24</xdr:col>
      <xdr:colOff>63500</xdr:colOff>
      <xdr:row>58</xdr:row>
      <xdr:rowOff>66220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03067"/>
          <a:ext cx="838200" cy="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66220</xdr:rowOff>
    </xdr:from>
    <xdr:to>
      <xdr:col>19</xdr:col>
      <xdr:colOff>177800</xdr:colOff>
      <xdr:row>58</xdr:row>
      <xdr:rowOff>72568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10320"/>
          <a:ext cx="889000" cy="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72568</xdr:rowOff>
    </xdr:from>
    <xdr:to>
      <xdr:col>15</xdr:col>
      <xdr:colOff>50800</xdr:colOff>
      <xdr:row>58</xdr:row>
      <xdr:rowOff>75285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6668"/>
          <a:ext cx="889000" cy="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75285</xdr:rowOff>
    </xdr:from>
    <xdr:to>
      <xdr:col>10</xdr:col>
      <xdr:colOff>114300</xdr:colOff>
      <xdr:row>58</xdr:row>
      <xdr:rowOff>80211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9385"/>
          <a:ext cx="889000" cy="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8167</xdr:rowOff>
    </xdr:from>
    <xdr:to>
      <xdr:col>24</xdr:col>
      <xdr:colOff>114300</xdr:colOff>
      <xdr:row>58</xdr:row>
      <xdr:rowOff>109767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5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94544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6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15420</xdr:rowOff>
    </xdr:from>
    <xdr:to>
      <xdr:col>20</xdr:col>
      <xdr:colOff>38100</xdr:colOff>
      <xdr:row>58</xdr:row>
      <xdr:rowOff>117020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5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108147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21768</xdr:rowOff>
    </xdr:from>
    <xdr:to>
      <xdr:col>15</xdr:col>
      <xdr:colOff>101600</xdr:colOff>
      <xdr:row>58</xdr:row>
      <xdr:rowOff>123368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114495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8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24485</xdr:rowOff>
    </xdr:from>
    <xdr:to>
      <xdr:col>10</xdr:col>
      <xdr:colOff>165100</xdr:colOff>
      <xdr:row>58</xdr:row>
      <xdr:rowOff>126085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117212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29411</xdr:rowOff>
    </xdr:from>
    <xdr:to>
      <xdr:col>6</xdr:col>
      <xdr:colOff>38100</xdr:colOff>
      <xdr:row>58</xdr:row>
      <xdr:rowOff>131011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122138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11047</xdr:rowOff>
    </xdr:from>
    <xdr:to>
      <xdr:col>24</xdr:col>
      <xdr:colOff>63500</xdr:colOff>
      <xdr:row>79</xdr:row>
      <xdr:rowOff>19075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55597"/>
          <a:ext cx="838200" cy="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17966</xdr:rowOff>
    </xdr:from>
    <xdr:to>
      <xdr:col>19</xdr:col>
      <xdr:colOff>177800</xdr:colOff>
      <xdr:row>79</xdr:row>
      <xdr:rowOff>19075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62516"/>
          <a:ext cx="889000" cy="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17966</xdr:rowOff>
    </xdr:from>
    <xdr:to>
      <xdr:col>15</xdr:col>
      <xdr:colOff>50800</xdr:colOff>
      <xdr:row>79</xdr:row>
      <xdr:rowOff>26014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62516"/>
          <a:ext cx="889000" cy="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23000</xdr:rowOff>
    </xdr:from>
    <xdr:to>
      <xdr:col>10</xdr:col>
      <xdr:colOff>114300</xdr:colOff>
      <xdr:row>79</xdr:row>
      <xdr:rowOff>26014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67550"/>
          <a:ext cx="889000" cy="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131697</xdr:rowOff>
    </xdr:from>
    <xdr:to>
      <xdr:col>24</xdr:col>
      <xdr:colOff>114300</xdr:colOff>
      <xdr:row>79</xdr:row>
      <xdr:rowOff>61847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46624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139725</xdr:rowOff>
    </xdr:from>
    <xdr:to>
      <xdr:col>20</xdr:col>
      <xdr:colOff>38100</xdr:colOff>
      <xdr:row>79</xdr:row>
      <xdr:rowOff>69875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61002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138616</xdr:rowOff>
    </xdr:from>
    <xdr:to>
      <xdr:col>15</xdr:col>
      <xdr:colOff>101600</xdr:colOff>
      <xdr:row>79</xdr:row>
      <xdr:rowOff>68766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59893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146664</xdr:rowOff>
    </xdr:from>
    <xdr:to>
      <xdr:col>10</xdr:col>
      <xdr:colOff>165100</xdr:colOff>
      <xdr:row>79</xdr:row>
      <xdr:rowOff>76814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67941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1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143650</xdr:rowOff>
    </xdr:from>
    <xdr:to>
      <xdr:col>6</xdr:col>
      <xdr:colOff>38100</xdr:colOff>
      <xdr:row>79</xdr:row>
      <xdr:rowOff>73800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64927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109204</xdr:rowOff>
    </xdr:from>
    <xdr:to>
      <xdr:col>24</xdr:col>
      <xdr:colOff>63500</xdr:colOff>
      <xdr:row>96</xdr:row>
      <xdr:rowOff>11959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396954"/>
          <a:ext cx="838200" cy="7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11959</xdr:rowOff>
    </xdr:from>
    <xdr:to>
      <xdr:col>19</xdr:col>
      <xdr:colOff>177800</xdr:colOff>
      <xdr:row>96</xdr:row>
      <xdr:rowOff>88547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471159"/>
          <a:ext cx="889000" cy="7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126868</xdr:rowOff>
    </xdr:from>
    <xdr:to>
      <xdr:col>15</xdr:col>
      <xdr:colOff>50800</xdr:colOff>
      <xdr:row>96</xdr:row>
      <xdr:rowOff>88547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14618"/>
          <a:ext cx="889000" cy="13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126868</xdr:rowOff>
    </xdr:from>
    <xdr:to>
      <xdr:col>10</xdr:col>
      <xdr:colOff>114300</xdr:colOff>
      <xdr:row>96</xdr:row>
      <xdr:rowOff>128285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14618"/>
          <a:ext cx="889000" cy="1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58404</xdr:rowOff>
    </xdr:from>
    <xdr:to>
      <xdr:col>24</xdr:col>
      <xdr:colOff>114300</xdr:colOff>
      <xdr:row>95</xdr:row>
      <xdr:rowOff>160004</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4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36831</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2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132609</xdr:rowOff>
    </xdr:from>
    <xdr:to>
      <xdr:col>20</xdr:col>
      <xdr:colOff>38100</xdr:colOff>
      <xdr:row>96</xdr:row>
      <xdr:rowOff>62759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2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53886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1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37747</xdr:rowOff>
    </xdr:from>
    <xdr:to>
      <xdr:col>15</xdr:col>
      <xdr:colOff>101600</xdr:colOff>
      <xdr:row>96</xdr:row>
      <xdr:rowOff>139347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9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130474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8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76068</xdr:rowOff>
    </xdr:from>
    <xdr:to>
      <xdr:col>10</xdr:col>
      <xdr:colOff>165100</xdr:colOff>
      <xdr:row>96</xdr:row>
      <xdr:rowOff>6218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6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168795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5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77485</xdr:rowOff>
    </xdr:from>
    <xdr:to>
      <xdr:col>6</xdr:col>
      <xdr:colOff>38100</xdr:colOff>
      <xdr:row>97</xdr:row>
      <xdr:rowOff>7635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3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170212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2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110428</xdr:rowOff>
    </xdr:from>
    <xdr:to>
      <xdr:col>55</xdr:col>
      <xdr:colOff>0</xdr:colOff>
      <xdr:row>38</xdr:row>
      <xdr:rowOff>128996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25528"/>
          <a:ext cx="8382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110428</xdr:rowOff>
    </xdr:from>
    <xdr:to>
      <xdr:col>50</xdr:col>
      <xdr:colOff>114300</xdr:colOff>
      <xdr:row>38</xdr:row>
      <xdr:rowOff>110827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25528"/>
          <a:ext cx="889000" cy="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110827</xdr:rowOff>
    </xdr:from>
    <xdr:to>
      <xdr:col>45</xdr:col>
      <xdr:colOff>177800</xdr:colOff>
      <xdr:row>38</xdr:row>
      <xdr:rowOff>160807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25927"/>
          <a:ext cx="889000" cy="4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48101</xdr:rowOff>
    </xdr:from>
    <xdr:to>
      <xdr:col>41</xdr:col>
      <xdr:colOff>50800</xdr:colOff>
      <xdr:row>38</xdr:row>
      <xdr:rowOff>160807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63201"/>
          <a:ext cx="889000" cy="1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78196</xdr:rowOff>
    </xdr:from>
    <xdr:to>
      <xdr:col>55</xdr:col>
      <xdr:colOff>50800</xdr:colOff>
      <xdr:row>39</xdr:row>
      <xdr:rowOff>8346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9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164573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0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59628</xdr:rowOff>
    </xdr:from>
    <xdr:to>
      <xdr:col>50</xdr:col>
      <xdr:colOff>165100</xdr:colOff>
      <xdr:row>38</xdr:row>
      <xdr:rowOff>161228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152355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67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60027</xdr:rowOff>
    </xdr:from>
    <xdr:to>
      <xdr:col>46</xdr:col>
      <xdr:colOff>38100</xdr:colOff>
      <xdr:row>38</xdr:row>
      <xdr:rowOff>161627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7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152754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67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110007</xdr:rowOff>
    </xdr:from>
    <xdr:to>
      <xdr:col>41</xdr:col>
      <xdr:colOff>101600</xdr:colOff>
      <xdr:row>39</xdr:row>
      <xdr:rowOff>40157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2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31284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71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168751</xdr:rowOff>
    </xdr:from>
    <xdr:to>
      <xdr:col>36</xdr:col>
      <xdr:colOff>165100</xdr:colOff>
      <xdr:row>38</xdr:row>
      <xdr:rowOff>98901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1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90028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0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61113</xdr:rowOff>
    </xdr:from>
    <xdr:to>
      <xdr:col>55</xdr:col>
      <xdr:colOff>0</xdr:colOff>
      <xdr:row>59</xdr:row>
      <xdr:rowOff>65492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76663"/>
          <a:ext cx="838200" cy="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61113</xdr:rowOff>
    </xdr:from>
    <xdr:to>
      <xdr:col>50</xdr:col>
      <xdr:colOff>114300</xdr:colOff>
      <xdr:row>59</xdr:row>
      <xdr:rowOff>83351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76663"/>
          <a:ext cx="889000" cy="2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76239</xdr:rowOff>
    </xdr:from>
    <xdr:to>
      <xdr:col>45</xdr:col>
      <xdr:colOff>177800</xdr:colOff>
      <xdr:row>59</xdr:row>
      <xdr:rowOff>83351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91789"/>
          <a:ext cx="8890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69290</xdr:rowOff>
    </xdr:from>
    <xdr:to>
      <xdr:col>41</xdr:col>
      <xdr:colOff>50800</xdr:colOff>
      <xdr:row>59</xdr:row>
      <xdr:rowOff>76239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84840"/>
          <a:ext cx="889000" cy="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14692</xdr:rowOff>
    </xdr:from>
    <xdr:to>
      <xdr:col>55</xdr:col>
      <xdr:colOff>50800</xdr:colOff>
      <xdr:row>59</xdr:row>
      <xdr:rowOff>116292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3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101069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4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10313</xdr:rowOff>
    </xdr:from>
    <xdr:to>
      <xdr:col>50</xdr:col>
      <xdr:colOff>165100</xdr:colOff>
      <xdr:row>59</xdr:row>
      <xdr:rowOff>111913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103040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8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32551</xdr:rowOff>
    </xdr:from>
    <xdr:to>
      <xdr:col>46</xdr:col>
      <xdr:colOff>38100</xdr:colOff>
      <xdr:row>59</xdr:row>
      <xdr:rowOff>134151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4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125278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4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25439</xdr:rowOff>
    </xdr:from>
    <xdr:to>
      <xdr:col>41</xdr:col>
      <xdr:colOff>101600</xdr:colOff>
      <xdr:row>59</xdr:row>
      <xdr:rowOff>127039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4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118166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23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18490</xdr:rowOff>
    </xdr:from>
    <xdr:to>
      <xdr:col>36</xdr:col>
      <xdr:colOff>165100</xdr:colOff>
      <xdr:row>59</xdr:row>
      <xdr:rowOff>120090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111217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170447</xdr:rowOff>
    </xdr:from>
    <xdr:to>
      <xdr:col>55</xdr:col>
      <xdr:colOff>0</xdr:colOff>
      <xdr:row>79</xdr:row>
      <xdr:rowOff>3280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3547"/>
          <a:ext cx="838200" cy="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3280</xdr:rowOff>
    </xdr:from>
    <xdr:to>
      <xdr:col>50</xdr:col>
      <xdr:colOff>114300</xdr:colOff>
      <xdr:row>79</xdr:row>
      <xdr:rowOff>41962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7830"/>
          <a:ext cx="889000" cy="3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35923</xdr:rowOff>
    </xdr:from>
    <xdr:to>
      <xdr:col>45</xdr:col>
      <xdr:colOff>177800</xdr:colOff>
      <xdr:row>79</xdr:row>
      <xdr:rowOff>41962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0473"/>
          <a:ext cx="8890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160818</xdr:rowOff>
    </xdr:from>
    <xdr:to>
      <xdr:col>41</xdr:col>
      <xdr:colOff>50800</xdr:colOff>
      <xdr:row>79</xdr:row>
      <xdr:rowOff>35923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33918"/>
          <a:ext cx="889000" cy="4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119647</xdr:rowOff>
    </xdr:from>
    <xdr:to>
      <xdr:col>55</xdr:col>
      <xdr:colOff>50800</xdr:colOff>
      <xdr:row>79</xdr:row>
      <xdr:rowOff>49797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34574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123930</xdr:rowOff>
    </xdr:from>
    <xdr:to>
      <xdr:col>50</xdr:col>
      <xdr:colOff>165100</xdr:colOff>
      <xdr:row>79</xdr:row>
      <xdr:rowOff>54080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45207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162612</xdr:rowOff>
    </xdr:from>
    <xdr:to>
      <xdr:col>46</xdr:col>
      <xdr:colOff>38100</xdr:colOff>
      <xdr:row>79</xdr:row>
      <xdr:rowOff>92762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83889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156573</xdr:rowOff>
    </xdr:from>
    <xdr:to>
      <xdr:col>41</xdr:col>
      <xdr:colOff>101600</xdr:colOff>
      <xdr:row>79</xdr:row>
      <xdr:rowOff>86723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77850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110018</xdr:rowOff>
    </xdr:from>
    <xdr:to>
      <xdr:col>36</xdr:col>
      <xdr:colOff>165100</xdr:colOff>
      <xdr:row>79</xdr:row>
      <xdr:rowOff>40168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31295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7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103949</xdr:rowOff>
    </xdr:from>
    <xdr:to>
      <xdr:col>55</xdr:col>
      <xdr:colOff>0</xdr:colOff>
      <xdr:row>98</xdr:row>
      <xdr:rowOff>110661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06049"/>
          <a:ext cx="838200" cy="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103949</xdr:rowOff>
    </xdr:from>
    <xdr:to>
      <xdr:col>50</xdr:col>
      <xdr:colOff>114300</xdr:colOff>
      <xdr:row>98</xdr:row>
      <xdr:rowOff>121244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06049"/>
          <a:ext cx="889000" cy="1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114762</xdr:rowOff>
    </xdr:from>
    <xdr:to>
      <xdr:col>45</xdr:col>
      <xdr:colOff>177800</xdr:colOff>
      <xdr:row>98</xdr:row>
      <xdr:rowOff>121244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16862"/>
          <a:ext cx="889000" cy="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114762</xdr:rowOff>
    </xdr:from>
    <xdr:to>
      <xdr:col>41</xdr:col>
      <xdr:colOff>50800</xdr:colOff>
      <xdr:row>98</xdr:row>
      <xdr:rowOff>120365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6862"/>
          <a:ext cx="889000" cy="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59861</xdr:rowOff>
    </xdr:from>
    <xdr:to>
      <xdr:col>55</xdr:col>
      <xdr:colOff>50800</xdr:colOff>
      <xdr:row>98</xdr:row>
      <xdr:rowOff>161461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53149</xdr:rowOff>
    </xdr:from>
    <xdr:to>
      <xdr:col>50</xdr:col>
      <xdr:colOff>165100</xdr:colOff>
      <xdr:row>98</xdr:row>
      <xdr:rowOff>154749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5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145876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4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70444</xdr:rowOff>
    </xdr:from>
    <xdr:to>
      <xdr:col>46</xdr:col>
      <xdr:colOff>38100</xdr:colOff>
      <xdr:row>99</xdr:row>
      <xdr:rowOff>594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163171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63962</xdr:rowOff>
    </xdr:from>
    <xdr:to>
      <xdr:col>41</xdr:col>
      <xdr:colOff>101600</xdr:colOff>
      <xdr:row>98</xdr:row>
      <xdr:rowOff>165562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156689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69565</xdr:rowOff>
    </xdr:from>
    <xdr:to>
      <xdr:col>36</xdr:col>
      <xdr:colOff>165100</xdr:colOff>
      <xdr:row>98</xdr:row>
      <xdr:rowOff>171165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162292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6072</xdr:rowOff>
    </xdr:from>
    <xdr:to>
      <xdr:col>85</xdr:col>
      <xdr:colOff>127000</xdr:colOff>
      <xdr:row>79</xdr:row>
      <xdr:rowOff>15351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550622"/>
          <a:ext cx="838200" cy="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167416</xdr:rowOff>
    </xdr:from>
    <xdr:to>
      <xdr:col>81</xdr:col>
      <xdr:colOff>50800</xdr:colOff>
      <xdr:row>79</xdr:row>
      <xdr:rowOff>6072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540516"/>
          <a:ext cx="889000" cy="1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167416</xdr:rowOff>
    </xdr:from>
    <xdr:to>
      <xdr:col>76</xdr:col>
      <xdr:colOff>114300</xdr:colOff>
      <xdr:row>78</xdr:row>
      <xdr:rowOff>168892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540516"/>
          <a:ext cx="889000" cy="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168892</xdr:rowOff>
    </xdr:from>
    <xdr:to>
      <xdr:col>71</xdr:col>
      <xdr:colOff>177800</xdr:colOff>
      <xdr:row>78</xdr:row>
      <xdr:rowOff>168928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541992"/>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136001</xdr:rowOff>
    </xdr:from>
    <xdr:to>
      <xdr:col>85</xdr:col>
      <xdr:colOff>177800</xdr:colOff>
      <xdr:row>79</xdr:row>
      <xdr:rowOff>66151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50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50928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42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126722</xdr:rowOff>
    </xdr:from>
    <xdr:to>
      <xdr:col>81</xdr:col>
      <xdr:colOff>101600</xdr:colOff>
      <xdr:row>79</xdr:row>
      <xdr:rowOff>56872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9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47999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116616</xdr:rowOff>
    </xdr:from>
    <xdr:to>
      <xdr:col>76</xdr:col>
      <xdr:colOff>165100</xdr:colOff>
      <xdr:row>79</xdr:row>
      <xdr:rowOff>46766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8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37893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8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118092</xdr:rowOff>
    </xdr:from>
    <xdr:to>
      <xdr:col>72</xdr:col>
      <xdr:colOff>38100</xdr:colOff>
      <xdr:row>79</xdr:row>
      <xdr:rowOff>48242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9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39369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8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118128</xdr:rowOff>
    </xdr:from>
    <xdr:to>
      <xdr:col>67</xdr:col>
      <xdr:colOff>101600</xdr:colOff>
      <xdr:row>79</xdr:row>
      <xdr:rowOff>48278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9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39405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8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60387</xdr:rowOff>
    </xdr:from>
    <xdr:to>
      <xdr:col>85</xdr:col>
      <xdr:colOff>127000</xdr:colOff>
      <xdr:row>98</xdr:row>
      <xdr:rowOff>113050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2487"/>
          <a:ext cx="838200" cy="5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64700</xdr:rowOff>
    </xdr:from>
    <xdr:to>
      <xdr:col>81</xdr:col>
      <xdr:colOff>50800</xdr:colOff>
      <xdr:row>98</xdr:row>
      <xdr:rowOff>113050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6800"/>
          <a:ext cx="889000" cy="4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6138</xdr:rowOff>
    </xdr:from>
    <xdr:to>
      <xdr:col>76</xdr:col>
      <xdr:colOff>114300</xdr:colOff>
      <xdr:row>98</xdr:row>
      <xdr:rowOff>64700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08238"/>
          <a:ext cx="889000" cy="5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6138</xdr:rowOff>
    </xdr:from>
    <xdr:to>
      <xdr:col>71</xdr:col>
      <xdr:colOff>177800</xdr:colOff>
      <xdr:row>98</xdr:row>
      <xdr:rowOff>23799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08238"/>
          <a:ext cx="889000" cy="1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75483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8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9587</xdr:rowOff>
    </xdr:from>
    <xdr:to>
      <xdr:col>85</xdr:col>
      <xdr:colOff>177800</xdr:colOff>
      <xdr:row>98</xdr:row>
      <xdr:rowOff>111187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62250</xdr:rowOff>
    </xdr:from>
    <xdr:to>
      <xdr:col>81</xdr:col>
      <xdr:colOff>101600</xdr:colOff>
      <xdr:row>98</xdr:row>
      <xdr:rowOff>163850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154977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13900</xdr:rowOff>
    </xdr:from>
    <xdr:to>
      <xdr:col>76</xdr:col>
      <xdr:colOff>165100</xdr:colOff>
      <xdr:row>98</xdr:row>
      <xdr:rowOff>115500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106627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126788</xdr:rowOff>
    </xdr:from>
    <xdr:to>
      <xdr:col>72</xdr:col>
      <xdr:colOff>38100</xdr:colOff>
      <xdr:row>98</xdr:row>
      <xdr:rowOff>56938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5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48065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5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144449</xdr:rowOff>
    </xdr:from>
    <xdr:to>
      <xdr:col>67</xdr:col>
      <xdr:colOff>101600</xdr:colOff>
      <xdr:row>98</xdr:row>
      <xdr:rowOff>74599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7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91126</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5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146535</xdr:rowOff>
    </xdr:from>
    <xdr:to>
      <xdr:col>116</xdr:col>
      <xdr:colOff>63500</xdr:colOff>
      <xdr:row>78</xdr:row>
      <xdr:rowOff>2387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348185"/>
          <a:ext cx="838200" cy="2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146535</xdr:rowOff>
    </xdr:from>
    <xdr:to>
      <xdr:col>111</xdr:col>
      <xdr:colOff>177800</xdr:colOff>
      <xdr:row>77</xdr:row>
      <xdr:rowOff>168095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348185"/>
          <a:ext cx="889000" cy="2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168095</xdr:rowOff>
    </xdr:from>
    <xdr:to>
      <xdr:col>107</xdr:col>
      <xdr:colOff>50800</xdr:colOff>
      <xdr:row>78</xdr:row>
      <xdr:rowOff>20507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369745"/>
          <a:ext cx="889000" cy="2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20507</xdr:rowOff>
    </xdr:from>
    <xdr:to>
      <xdr:col>102</xdr:col>
      <xdr:colOff>114300</xdr:colOff>
      <xdr:row>78</xdr:row>
      <xdr:rowOff>40043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393607"/>
          <a:ext cx="889000" cy="1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123037</xdr:rowOff>
    </xdr:from>
    <xdr:to>
      <xdr:col>116</xdr:col>
      <xdr:colOff>114300</xdr:colOff>
      <xdr:row>78</xdr:row>
      <xdr:rowOff>53187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37964</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95735</xdr:rowOff>
    </xdr:from>
    <xdr:to>
      <xdr:col>112</xdr:col>
      <xdr:colOff>38100</xdr:colOff>
      <xdr:row>78</xdr:row>
      <xdr:rowOff>25885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17012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9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117295</xdr:rowOff>
    </xdr:from>
    <xdr:to>
      <xdr:col>107</xdr:col>
      <xdr:colOff>101600</xdr:colOff>
      <xdr:row>78</xdr:row>
      <xdr:rowOff>47445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31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38572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41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141157</xdr:rowOff>
    </xdr:from>
    <xdr:to>
      <xdr:col>102</xdr:col>
      <xdr:colOff>165100</xdr:colOff>
      <xdr:row>78</xdr:row>
      <xdr:rowOff>71307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34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62434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43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160693</xdr:rowOff>
    </xdr:from>
    <xdr:to>
      <xdr:col>98</xdr:col>
      <xdr:colOff>38100</xdr:colOff>
      <xdr:row>78</xdr:row>
      <xdr:rowOff>90843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3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81970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4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性質別歳出での住民１人当たりのコストは、すべての項目で類似団体を下回っているが、類似団体との比較については、人口の開きによるものと推測される。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前年度と比較して、歳出総額は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金額の増減が大きい項目を見ると、増加している項目は積立金で、新庁舎建設に備え、公共施設建設基金の積立てによるもので、前年度と比較して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％）と大幅な増となった。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一方、減少している項目は補助費等で、村内に新たに取得した土地において、医療機器の製造工場の建設に伴い交付した助成金の皆減により、前年度比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59975</xdr:rowOff>
    </xdr:from>
    <xdr:to>
      <xdr:col>24</xdr:col>
      <xdr:colOff>63500</xdr:colOff>
      <xdr:row>38</xdr:row>
      <xdr:rowOff>64048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75075"/>
          <a:ext cx="838200" cy="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64048</xdr:rowOff>
    </xdr:from>
    <xdr:to>
      <xdr:col>19</xdr:col>
      <xdr:colOff>177800</xdr:colOff>
      <xdr:row>38</xdr:row>
      <xdr:rowOff>70720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79148"/>
          <a:ext cx="889000" cy="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64433</xdr:rowOff>
    </xdr:from>
    <xdr:to>
      <xdr:col>15</xdr:col>
      <xdr:colOff>50800</xdr:colOff>
      <xdr:row>38</xdr:row>
      <xdr:rowOff>70720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579533"/>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64433</xdr:rowOff>
    </xdr:from>
    <xdr:to>
      <xdr:col>10</xdr:col>
      <xdr:colOff>114300</xdr:colOff>
      <xdr:row>38</xdr:row>
      <xdr:rowOff>77078</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79533"/>
          <a:ext cx="889000" cy="1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9175</xdr:rowOff>
    </xdr:from>
    <xdr:to>
      <xdr:col>24</xdr:col>
      <xdr:colOff>114300</xdr:colOff>
      <xdr:row>38</xdr:row>
      <xdr:rowOff>110775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101632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4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13248</xdr:rowOff>
    </xdr:from>
    <xdr:to>
      <xdr:col>20</xdr:col>
      <xdr:colOff>38100</xdr:colOff>
      <xdr:row>38</xdr:row>
      <xdr:rowOff>114848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2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105975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21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19920</xdr:rowOff>
    </xdr:from>
    <xdr:to>
      <xdr:col>15</xdr:col>
      <xdr:colOff>101600</xdr:colOff>
      <xdr:row>38</xdr:row>
      <xdr:rowOff>121520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112647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2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13633</xdr:rowOff>
    </xdr:from>
    <xdr:to>
      <xdr:col>10</xdr:col>
      <xdr:colOff>165100</xdr:colOff>
      <xdr:row>38</xdr:row>
      <xdr:rowOff>115233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106360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2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26278</xdr:rowOff>
    </xdr:from>
    <xdr:to>
      <xdr:col>6</xdr:col>
      <xdr:colOff>38100</xdr:colOff>
      <xdr:row>38</xdr:row>
      <xdr:rowOff>127878</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4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119005</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3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24175</xdr:rowOff>
    </xdr:from>
    <xdr:to>
      <xdr:col>24</xdr:col>
      <xdr:colOff>63500</xdr:colOff>
      <xdr:row>58</xdr:row>
      <xdr:rowOff>38134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8275"/>
          <a:ext cx="838200" cy="1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34099</xdr:rowOff>
    </xdr:from>
    <xdr:to>
      <xdr:col>19</xdr:col>
      <xdr:colOff>177800</xdr:colOff>
      <xdr:row>58</xdr:row>
      <xdr:rowOff>38134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78199"/>
          <a:ext cx="889000" cy="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170559</xdr:rowOff>
    </xdr:from>
    <xdr:to>
      <xdr:col>15</xdr:col>
      <xdr:colOff>50800</xdr:colOff>
      <xdr:row>58</xdr:row>
      <xdr:rowOff>34099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43209"/>
          <a:ext cx="889000" cy="3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143944</xdr:rowOff>
    </xdr:from>
    <xdr:to>
      <xdr:col>10</xdr:col>
      <xdr:colOff>114300</xdr:colOff>
      <xdr:row>57</xdr:row>
      <xdr:rowOff>170559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16594"/>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144825</xdr:rowOff>
    </xdr:from>
    <xdr:to>
      <xdr:col>24</xdr:col>
      <xdr:colOff>114300</xdr:colOff>
      <xdr:row>58</xdr:row>
      <xdr:rowOff>74975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59752</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3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158784</xdr:rowOff>
    </xdr:from>
    <xdr:to>
      <xdr:col>20</xdr:col>
      <xdr:colOff>38100</xdr:colOff>
      <xdr:row>58</xdr:row>
      <xdr:rowOff>88934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80061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2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154749</xdr:rowOff>
    </xdr:from>
    <xdr:to>
      <xdr:col>15</xdr:col>
      <xdr:colOff>101600</xdr:colOff>
      <xdr:row>58</xdr:row>
      <xdr:rowOff>84899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76026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119759</xdr:rowOff>
    </xdr:from>
    <xdr:to>
      <xdr:col>10</xdr:col>
      <xdr:colOff>165100</xdr:colOff>
      <xdr:row>58</xdr:row>
      <xdr:rowOff>49909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41036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8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93144</xdr:rowOff>
    </xdr:from>
    <xdr:to>
      <xdr:col>6</xdr:col>
      <xdr:colOff>38100</xdr:colOff>
      <xdr:row>58</xdr:row>
      <xdr:rowOff>23294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14421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5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115350</xdr:rowOff>
    </xdr:from>
    <xdr:to>
      <xdr:col>24</xdr:col>
      <xdr:colOff>63500</xdr:colOff>
      <xdr:row>78</xdr:row>
      <xdr:rowOff>153760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88450"/>
          <a:ext cx="838200" cy="3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153760</xdr:rowOff>
    </xdr:from>
    <xdr:to>
      <xdr:col>19</xdr:col>
      <xdr:colOff>177800</xdr:colOff>
      <xdr:row>79</xdr:row>
      <xdr:rowOff>44182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526860"/>
          <a:ext cx="889000" cy="6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24493</xdr:rowOff>
    </xdr:from>
    <xdr:to>
      <xdr:col>15</xdr:col>
      <xdr:colOff>50800</xdr:colOff>
      <xdr:row>79</xdr:row>
      <xdr:rowOff>44182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569043"/>
          <a:ext cx="889000" cy="1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24493</xdr:rowOff>
    </xdr:from>
    <xdr:to>
      <xdr:col>10</xdr:col>
      <xdr:colOff>114300</xdr:colOff>
      <xdr:row>79</xdr:row>
      <xdr:rowOff>52324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569043"/>
          <a:ext cx="889000" cy="2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64550</xdr:rowOff>
    </xdr:from>
    <xdr:to>
      <xdr:col>24</xdr:col>
      <xdr:colOff>114300</xdr:colOff>
      <xdr:row>78</xdr:row>
      <xdr:rowOff>166150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43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150927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5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102960</xdr:rowOff>
    </xdr:from>
    <xdr:to>
      <xdr:col>20</xdr:col>
      <xdr:colOff>38100</xdr:colOff>
      <xdr:row>79</xdr:row>
      <xdr:rowOff>33110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4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24237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56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164832</xdr:rowOff>
    </xdr:from>
    <xdr:to>
      <xdr:col>15</xdr:col>
      <xdr:colOff>101600</xdr:colOff>
      <xdr:row>79</xdr:row>
      <xdr:rowOff>94982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53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86109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63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145143</xdr:rowOff>
    </xdr:from>
    <xdr:to>
      <xdr:col>10</xdr:col>
      <xdr:colOff>165100</xdr:colOff>
      <xdr:row>79</xdr:row>
      <xdr:rowOff>75293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51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66420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61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1524</xdr:rowOff>
    </xdr:from>
    <xdr:to>
      <xdr:col>6</xdr:col>
      <xdr:colOff>38100</xdr:colOff>
      <xdr:row>79</xdr:row>
      <xdr:rowOff>103124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54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94251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38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41497</xdr:rowOff>
    </xdr:from>
    <xdr:to>
      <xdr:col>24</xdr:col>
      <xdr:colOff>63500</xdr:colOff>
      <xdr:row>98</xdr:row>
      <xdr:rowOff>63317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3597"/>
          <a:ext cx="838200" cy="2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25403</xdr:rowOff>
    </xdr:from>
    <xdr:to>
      <xdr:col>19</xdr:col>
      <xdr:colOff>177800</xdr:colOff>
      <xdr:row>98</xdr:row>
      <xdr:rowOff>41497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7503"/>
          <a:ext cx="889000" cy="1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25403</xdr:rowOff>
    </xdr:from>
    <xdr:to>
      <xdr:col>15</xdr:col>
      <xdr:colOff>50800</xdr:colOff>
      <xdr:row>98</xdr:row>
      <xdr:rowOff>53243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7503"/>
          <a:ext cx="889000" cy="2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53243</xdr:rowOff>
    </xdr:from>
    <xdr:to>
      <xdr:col>10</xdr:col>
      <xdr:colOff>114300</xdr:colOff>
      <xdr:row>98</xdr:row>
      <xdr:rowOff>82037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55343"/>
          <a:ext cx="889000" cy="2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12517</xdr:rowOff>
    </xdr:from>
    <xdr:to>
      <xdr:col>24</xdr:col>
      <xdr:colOff>114300</xdr:colOff>
      <xdr:row>98</xdr:row>
      <xdr:rowOff>114117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98894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162147</xdr:rowOff>
    </xdr:from>
    <xdr:to>
      <xdr:col>20</xdr:col>
      <xdr:colOff>38100</xdr:colOff>
      <xdr:row>98</xdr:row>
      <xdr:rowOff>92297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83424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146053</xdr:rowOff>
    </xdr:from>
    <xdr:to>
      <xdr:col>15</xdr:col>
      <xdr:colOff>101600</xdr:colOff>
      <xdr:row>98</xdr:row>
      <xdr:rowOff>76203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67330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2443</xdr:rowOff>
    </xdr:from>
    <xdr:to>
      <xdr:col>10</xdr:col>
      <xdr:colOff>165100</xdr:colOff>
      <xdr:row>98</xdr:row>
      <xdr:rowOff>104043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95170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31237</xdr:rowOff>
    </xdr:from>
    <xdr:to>
      <xdr:col>6</xdr:col>
      <xdr:colOff>38100</xdr:colOff>
      <xdr:row>98</xdr:row>
      <xdr:rowOff>132837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3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123964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2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13526</xdr:rowOff>
    </xdr:from>
    <xdr:to>
      <xdr:col>55</xdr:col>
      <xdr:colOff>0</xdr:colOff>
      <xdr:row>59</xdr:row>
      <xdr:rowOff>13984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29076"/>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13984</xdr:rowOff>
    </xdr:from>
    <xdr:to>
      <xdr:col>50</xdr:col>
      <xdr:colOff>114300</xdr:colOff>
      <xdr:row>59</xdr:row>
      <xdr:rowOff>15309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29534"/>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15309</xdr:rowOff>
    </xdr:from>
    <xdr:to>
      <xdr:col>45</xdr:col>
      <xdr:colOff>177800</xdr:colOff>
      <xdr:row>59</xdr:row>
      <xdr:rowOff>15785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30859"/>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12246</xdr:rowOff>
    </xdr:from>
    <xdr:to>
      <xdr:col>41</xdr:col>
      <xdr:colOff>50800</xdr:colOff>
      <xdr:row>59</xdr:row>
      <xdr:rowOff>15785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27796"/>
          <a:ext cx="889000" cy="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134176</xdr:rowOff>
    </xdr:from>
    <xdr:to>
      <xdr:col>55</xdr:col>
      <xdr:colOff>50800</xdr:colOff>
      <xdr:row>59</xdr:row>
      <xdr:rowOff>64326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49103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9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134634</xdr:rowOff>
    </xdr:from>
    <xdr:to>
      <xdr:col>50</xdr:col>
      <xdr:colOff>165100</xdr:colOff>
      <xdr:row>59</xdr:row>
      <xdr:rowOff>64784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55911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71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135959</xdr:rowOff>
    </xdr:from>
    <xdr:to>
      <xdr:col>46</xdr:col>
      <xdr:colOff>38100</xdr:colOff>
      <xdr:row>59</xdr:row>
      <xdr:rowOff>66109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57236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7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136435</xdr:rowOff>
    </xdr:from>
    <xdr:to>
      <xdr:col>41</xdr:col>
      <xdr:colOff>101600</xdr:colOff>
      <xdr:row>59</xdr:row>
      <xdr:rowOff>66585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8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57712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7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132896</xdr:rowOff>
    </xdr:from>
    <xdr:to>
      <xdr:col>36</xdr:col>
      <xdr:colOff>165100</xdr:colOff>
      <xdr:row>59</xdr:row>
      <xdr:rowOff>63046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54173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6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80989</xdr:rowOff>
    </xdr:from>
    <xdr:to>
      <xdr:col>55</xdr:col>
      <xdr:colOff>0</xdr:colOff>
      <xdr:row>79</xdr:row>
      <xdr:rowOff>82193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25539"/>
          <a:ext cx="838200" cy="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78783</xdr:rowOff>
    </xdr:from>
    <xdr:to>
      <xdr:col>50</xdr:col>
      <xdr:colOff>114300</xdr:colOff>
      <xdr:row>79</xdr:row>
      <xdr:rowOff>82193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23333"/>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78783</xdr:rowOff>
    </xdr:from>
    <xdr:to>
      <xdr:col>45</xdr:col>
      <xdr:colOff>177800</xdr:colOff>
      <xdr:row>79</xdr:row>
      <xdr:rowOff>82472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23333"/>
          <a:ext cx="889000" cy="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76986</xdr:rowOff>
    </xdr:from>
    <xdr:to>
      <xdr:col>41</xdr:col>
      <xdr:colOff>50800</xdr:colOff>
      <xdr:row>79</xdr:row>
      <xdr:rowOff>82472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21536"/>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30189</xdr:rowOff>
    </xdr:from>
    <xdr:to>
      <xdr:col>55</xdr:col>
      <xdr:colOff>50800</xdr:colOff>
      <xdr:row>79</xdr:row>
      <xdr:rowOff>131789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7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116566</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8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31393</xdr:rowOff>
    </xdr:from>
    <xdr:to>
      <xdr:col>50</xdr:col>
      <xdr:colOff>165100</xdr:colOff>
      <xdr:row>79</xdr:row>
      <xdr:rowOff>132993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7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124120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27983</xdr:rowOff>
    </xdr:from>
    <xdr:to>
      <xdr:col>46</xdr:col>
      <xdr:colOff>38100</xdr:colOff>
      <xdr:row>79</xdr:row>
      <xdr:rowOff>129583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120710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6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31672</xdr:rowOff>
    </xdr:from>
    <xdr:to>
      <xdr:col>41</xdr:col>
      <xdr:colOff>101600</xdr:colOff>
      <xdr:row>79</xdr:row>
      <xdr:rowOff>133272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124399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6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26186</xdr:rowOff>
    </xdr:from>
    <xdr:to>
      <xdr:col>36</xdr:col>
      <xdr:colOff>165100</xdr:colOff>
      <xdr:row>79</xdr:row>
      <xdr:rowOff>127786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118913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6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116835</xdr:rowOff>
    </xdr:from>
    <xdr:to>
      <xdr:col>55</xdr:col>
      <xdr:colOff>0</xdr:colOff>
      <xdr:row>98</xdr:row>
      <xdr:rowOff>117244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18935"/>
          <a:ext cx="8382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116835</xdr:rowOff>
    </xdr:from>
    <xdr:to>
      <xdr:col>50</xdr:col>
      <xdr:colOff>114300</xdr:colOff>
      <xdr:row>98</xdr:row>
      <xdr:rowOff>121464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18935"/>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121464</xdr:rowOff>
    </xdr:from>
    <xdr:to>
      <xdr:col>45</xdr:col>
      <xdr:colOff>177800</xdr:colOff>
      <xdr:row>98</xdr:row>
      <xdr:rowOff>124383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23564"/>
          <a:ext cx="889000" cy="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117291</xdr:rowOff>
    </xdr:from>
    <xdr:to>
      <xdr:col>41</xdr:col>
      <xdr:colOff>50800</xdr:colOff>
      <xdr:row>98</xdr:row>
      <xdr:rowOff>124383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19391"/>
          <a:ext cx="889000" cy="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66444</xdr:rowOff>
    </xdr:from>
    <xdr:to>
      <xdr:col>55</xdr:col>
      <xdr:colOff>50800</xdr:colOff>
      <xdr:row>98</xdr:row>
      <xdr:rowOff>168044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6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152821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8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66035</xdr:rowOff>
    </xdr:from>
    <xdr:to>
      <xdr:col>50</xdr:col>
      <xdr:colOff>165100</xdr:colOff>
      <xdr:row>98</xdr:row>
      <xdr:rowOff>167635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158762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6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70664</xdr:rowOff>
    </xdr:from>
    <xdr:to>
      <xdr:col>46</xdr:col>
      <xdr:colOff>38100</xdr:colOff>
      <xdr:row>99</xdr:row>
      <xdr:rowOff>814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163391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73583</xdr:rowOff>
    </xdr:from>
    <xdr:to>
      <xdr:col>41</xdr:col>
      <xdr:colOff>101600</xdr:colOff>
      <xdr:row>99</xdr:row>
      <xdr:rowOff>3733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7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166310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6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66491</xdr:rowOff>
    </xdr:from>
    <xdr:to>
      <xdr:col>36</xdr:col>
      <xdr:colOff>165100</xdr:colOff>
      <xdr:row>98</xdr:row>
      <xdr:rowOff>168091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159218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6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28376</xdr:rowOff>
    </xdr:from>
    <xdr:to>
      <xdr:col>85</xdr:col>
      <xdr:colOff>127000</xdr:colOff>
      <xdr:row>38</xdr:row>
      <xdr:rowOff>39443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43476"/>
          <a:ext cx="838200" cy="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39443</xdr:rowOff>
    </xdr:from>
    <xdr:to>
      <xdr:col>81</xdr:col>
      <xdr:colOff>50800</xdr:colOff>
      <xdr:row>38</xdr:row>
      <xdr:rowOff>48785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54543"/>
          <a:ext cx="889000" cy="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48785</xdr:rowOff>
    </xdr:from>
    <xdr:to>
      <xdr:col>76</xdr:col>
      <xdr:colOff>114300</xdr:colOff>
      <xdr:row>38</xdr:row>
      <xdr:rowOff>85720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63885"/>
          <a:ext cx="889000" cy="3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44637</xdr:rowOff>
    </xdr:from>
    <xdr:to>
      <xdr:col>71</xdr:col>
      <xdr:colOff>177800</xdr:colOff>
      <xdr:row>38</xdr:row>
      <xdr:rowOff>85720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59737"/>
          <a:ext cx="889000" cy="4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149026</xdr:rowOff>
    </xdr:from>
    <xdr:to>
      <xdr:col>85</xdr:col>
      <xdr:colOff>177800</xdr:colOff>
      <xdr:row>38</xdr:row>
      <xdr:rowOff>79176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9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127453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7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160093</xdr:rowOff>
    </xdr:from>
    <xdr:to>
      <xdr:col>81</xdr:col>
      <xdr:colOff>101600</xdr:colOff>
      <xdr:row>38</xdr:row>
      <xdr:rowOff>90243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81370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169435</xdr:rowOff>
    </xdr:from>
    <xdr:to>
      <xdr:col>76</xdr:col>
      <xdr:colOff>165100</xdr:colOff>
      <xdr:row>38</xdr:row>
      <xdr:rowOff>99585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1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90712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0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34920</xdr:rowOff>
    </xdr:from>
    <xdr:to>
      <xdr:col>72</xdr:col>
      <xdr:colOff>38100</xdr:colOff>
      <xdr:row>38</xdr:row>
      <xdr:rowOff>136520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5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127647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165287</xdr:rowOff>
    </xdr:from>
    <xdr:to>
      <xdr:col>67</xdr:col>
      <xdr:colOff>101600</xdr:colOff>
      <xdr:row>38</xdr:row>
      <xdr:rowOff>95437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86564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0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164057</xdr:rowOff>
    </xdr:from>
    <xdr:to>
      <xdr:col>85</xdr:col>
      <xdr:colOff>127000</xdr:colOff>
      <xdr:row>58</xdr:row>
      <xdr:rowOff>45858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6707"/>
          <a:ext cx="838200" cy="5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45858</xdr:rowOff>
    </xdr:from>
    <xdr:to>
      <xdr:col>81</xdr:col>
      <xdr:colOff>50800</xdr:colOff>
      <xdr:row>58</xdr:row>
      <xdr:rowOff>81259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89958"/>
          <a:ext cx="889000" cy="3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81259</xdr:rowOff>
    </xdr:from>
    <xdr:to>
      <xdr:col>76</xdr:col>
      <xdr:colOff>114300</xdr:colOff>
      <xdr:row>58</xdr:row>
      <xdr:rowOff>99181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5359"/>
          <a:ext cx="889000" cy="1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94328</xdr:rowOff>
    </xdr:from>
    <xdr:to>
      <xdr:col>71</xdr:col>
      <xdr:colOff>177800</xdr:colOff>
      <xdr:row>58</xdr:row>
      <xdr:rowOff>99181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38428"/>
          <a:ext cx="889000" cy="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113257</xdr:rowOff>
    </xdr:from>
    <xdr:to>
      <xdr:col>85</xdr:col>
      <xdr:colOff>177800</xdr:colOff>
      <xdr:row>58</xdr:row>
      <xdr:rowOff>43407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28184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166508</xdr:rowOff>
    </xdr:from>
    <xdr:to>
      <xdr:col>81</xdr:col>
      <xdr:colOff>101600</xdr:colOff>
      <xdr:row>58</xdr:row>
      <xdr:rowOff>96658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3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87785</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3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30459</xdr:rowOff>
    </xdr:from>
    <xdr:to>
      <xdr:col>76</xdr:col>
      <xdr:colOff>165100</xdr:colOff>
      <xdr:row>58</xdr:row>
      <xdr:rowOff>132059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123186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48381</xdr:rowOff>
    </xdr:from>
    <xdr:to>
      <xdr:col>72</xdr:col>
      <xdr:colOff>38100</xdr:colOff>
      <xdr:row>58</xdr:row>
      <xdr:rowOff>149981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9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141108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43528</xdr:rowOff>
    </xdr:from>
    <xdr:to>
      <xdr:col>67</xdr:col>
      <xdr:colOff>101600</xdr:colOff>
      <xdr:row>58</xdr:row>
      <xdr:rowOff>145128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136255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8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6072</xdr:rowOff>
    </xdr:from>
    <xdr:to>
      <xdr:col>85</xdr:col>
      <xdr:colOff>127000</xdr:colOff>
      <xdr:row>99</xdr:row>
      <xdr:rowOff>15351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79622"/>
          <a:ext cx="838200" cy="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167416</xdr:rowOff>
    </xdr:from>
    <xdr:to>
      <xdr:col>81</xdr:col>
      <xdr:colOff>50800</xdr:colOff>
      <xdr:row>99</xdr:row>
      <xdr:rowOff>6072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969516"/>
          <a:ext cx="889000" cy="1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167416</xdr:rowOff>
    </xdr:from>
    <xdr:to>
      <xdr:col>76</xdr:col>
      <xdr:colOff>114300</xdr:colOff>
      <xdr:row>98</xdr:row>
      <xdr:rowOff>168892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69516"/>
          <a:ext cx="889000" cy="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168892</xdr:rowOff>
    </xdr:from>
    <xdr:to>
      <xdr:col>71</xdr:col>
      <xdr:colOff>177800</xdr:colOff>
      <xdr:row>98</xdr:row>
      <xdr:rowOff>168928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70992"/>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136001</xdr:rowOff>
    </xdr:from>
    <xdr:to>
      <xdr:col>85</xdr:col>
      <xdr:colOff>177800</xdr:colOff>
      <xdr:row>99</xdr:row>
      <xdr:rowOff>66151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3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50928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126722</xdr:rowOff>
    </xdr:from>
    <xdr:to>
      <xdr:col>81</xdr:col>
      <xdr:colOff>101600</xdr:colOff>
      <xdr:row>99</xdr:row>
      <xdr:rowOff>56872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47999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70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116616</xdr:rowOff>
    </xdr:from>
    <xdr:to>
      <xdr:col>76</xdr:col>
      <xdr:colOff>165100</xdr:colOff>
      <xdr:row>99</xdr:row>
      <xdr:rowOff>46766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91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37893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701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118092</xdr:rowOff>
    </xdr:from>
    <xdr:to>
      <xdr:col>72</xdr:col>
      <xdr:colOff>38100</xdr:colOff>
      <xdr:row>99</xdr:row>
      <xdr:rowOff>48242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2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39369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70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118128</xdr:rowOff>
    </xdr:from>
    <xdr:to>
      <xdr:col>67</xdr:col>
      <xdr:colOff>101600</xdr:colOff>
      <xdr:row>99</xdr:row>
      <xdr:rowOff>48278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39405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701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性質別歳出での住民１人当たりのコストは、すべての項目で類似団体を下回っているが、類似団体との比較については、人口の開きによるものと推測される。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前年度と比較して、歳出総額は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金額の増減の大きい項目を見ると、総務費については、自治体情報システム標準化に向けた対応委託業務の増などにより、前年度比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％）の増となった。教育費については、体育施設（村民体育館・屋内テニスコート場）の外壁塗装・防水工事の増などにより、前年度比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一方、減少した項目では、衛生費については、新型コロナウイルスワクチン予防接種事業の皆減などにより、前年度比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％）の減となった。公債費については、平成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25.26.30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年度に借入れた、緊急防災・減災事業債の償還が完了したことなどにより、前年度比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山梨県鳴沢村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年度の財政調整基金残高の標準財政規模に対する割合は</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68.15</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％で、前年度と比較し、</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2.53</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ポイント減少した。これは、財政調整基金への積立てが利子分（</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192</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千円）のみであったことが要因である。財政調整基金については、国・県の補助金を積極的に活用し特定財源の確保に努め、最低水準の取り崩しに努めている。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実質収支額は、前年度と比較し、</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1.68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ポイント増加した。これは、歳入歳出差引額が前年度から増加したためである。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実質単年度収支は、翌年度に繰り越すべき財源として</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4,289</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千円を確保し、単年度収支額は前年度と比較して</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3,094</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千円減少し、財政調整基金への積立てが利子分のみであった一方、財政調整基金の取り崩しを行わなかったことから、実質収支額が</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4,190</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千円（対前年度△</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3,117</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75.8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％）となり、標準財政規模に対する比率は</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7.88</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ポイント減少の</a:t>
          </a:r>
          <a:r>
            <a:rPr kumimoji="1" lang="en-US" altLang="ja-JP"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2.40</a:t>
          </a:r>
          <a:r>
            <a:rPr kumimoji="1" lang="ja-JP" altLang="en-US" sz="9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山梨県鳴沢村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年間では、各会計ともに実質収支は黒字となっている。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当村の場合、一般会計の他は、法令により最低限の設置が義務付けられている特別会計・公営企業会計のみの構成となっているため、一般会計の占める割合が高い。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山梨県鳴沢村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元利償還額等（Ａ）の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63.5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％を占める元利償還金は、対前年度比</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15,320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千円の減となった。これは、平成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25.26.30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年度に借り入れた緊急防災・減災事業債が完済したためである。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また、組合等が起こした地方債の元利償還金に対する負担金等の内訳は、河口湖南中学校組合が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13,488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千円、富士五湖広域行政事務組合が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7,521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千円、富士・東部広域環境事務組合が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千円、債務負担行為に基づく支出額は山梨赤十字病院が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2,432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今後、元利償還金については近年借り入れた緊急防災・減災事業債や学校教育施設等整備事業債の償還を行っていくことなどから、算入公債費等の増加が見込まれる。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山梨県鳴沢村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を充当可能財源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が上回っているため、将来負担比率計算式中の分子はマイナス数値となる。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34.7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％が地方債現在高で、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35.8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％が職員の退職手当負担見込額となっている。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77.5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％が充当可能基金である。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将来的に老朽化した施設の更新等に多額の費用が掛かることが予測され、事業実施の際に、基金の取り崩しや起債による財源確保を求められることが想定されることから、引き続き財政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山梨県鳴沢村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百万円の増加となっている。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これは、公共施設建設基金で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百万円、公共施設修繕基金で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百万円、ふるさと応援寄附基金で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千百万円増加したことなどが主な</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毎年度末の余剰金を、新庁舎建設に備え、公共施設建設基金へ積み立てると共に、将来の施設老朽化対策費用に充てるため、公共施設修繕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へ積み立てを予定している。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・公共施設建設基金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公共施設建設に要する財源。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・公共施設修繕基金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公用又は公共用に供する施設の修繕に係る財源。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住民が主体となって行う福祉活動を活発化するための財源。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ふるさと納税を財源とした基金で、寄付者の希望使途事業へ充当する。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・国際交流基金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外国との交流を図り、将来を担う青少年をはじめ、村民に国際交流の機会を提供し、国際化に即した地域社会の発展のための              </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・ふるさと創生基金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自ら考え自ら行う地域づくり事業の資金。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・森林環境贈与税基金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森林環境贈与税を財源として森林の整備促進に必要な事業へ充当する。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年度は、公共施設建設基金へ</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千万円、公共施設修繕基金へ</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百万円、ふるさと応援寄附基金へ</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千万円、森林環境譲与税基金へ　　　　　　　　</a:t>
          </a:r>
          <a:endPar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百万円積立てたことにより増加。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年度は、公共施設建設基金へ</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百万円、公共施設修繕基金へ</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百万円、ふるさと応援寄附基金へ</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千百万円、森林環境譲与</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税基金へ</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百万円積み立てたことにより増加。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・公共施設建設基金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新庁舎建設に備えて積み立てていく予定。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・公共施設修繕基金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将来の施設老朽化対策費用に充てるため積み立てていく予定。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ふるさと納税の希望使途を参考に、各事業の財源として充当していく予定。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民有林の間伐や森林整備の事業へ充当していく予定。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千万円となっており、前年度と同額となっている。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利子分の積み立てのみとなっている。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基金の使途の明確化を図るために、財政調整基金を取り崩して個々の特定目的基金に積み立てていくことを予定している。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毎年、利子分のみの積み立てを行っており、大きな変動はない。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従来から起債による借り入れをあまり行わないため、地方債残高は類似団体より大幅に少ない。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地方債償還の財源は、毎年一般財源から償還しており、特に取り崩す必要もないことから変動はない見込み。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46D8F78-D632-4332-8B64-4B55DA1A10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48EDE4-FA4E-46E3-892B-4329AE696B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CCFB945-0AB4-4036-BDFD-A3A7BF8E6DD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BC3C700-BC2B-4F60-A6A5-D342E9F512A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B2D83F6-02A4-40C2-AFD3-A2718389843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06F9513-5095-41F3-B1F0-3A85217CF12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5B5F9DE-AF39-4D82-9EC6-EB28D4EE6FB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693DB93-42B4-43AA-B3EB-1EBF314C900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F398737-B4CE-4547-BB04-1C9460AC19F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DCE12DB-723A-43AE-9E52-F2F080E809E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BCE84EB-635F-410C-B503-91A45F6F049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245C4C2-D09D-4680-ACF0-8EE28A15269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474681D-E5FC-466C-86A6-DDD8FD60E80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CC89D80-BF7E-4000-9870-12657949C6D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394DE3D-5BB7-4D92-A37A-90A72F300E1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8406B46-F9FA-42EC-9514-CC996690B64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BEEB077-A76D-4C9A-A5E9-819BC165AAB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20EB16C-E202-4B2A-B2E2-EFAE92AA196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64DBA32-D189-4745-9DDC-F6E0AACDC9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0ECDD6D-A399-456C-89EA-F6362C33EA1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0BC4A5E-CEAC-4CC4-A8BE-834FA7C6E93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D00544B-DE44-4045-A593-5E6D9788C68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18E1A6E-62DC-4147-8524-E08DACF58DA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18D75F0-FC26-4479-8A13-DB0FF63BC35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4E52547-63F6-479C-95BC-8754F3016F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84283C7-07BF-4A52-9F28-B145F53F40C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11DE072-148B-43FC-A455-B76F1CDE0B8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C1658A9-D4AD-488C-80C3-48A25CAB358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F806FC1-2D0E-4978-8377-D6783B56090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573AA67-9EAD-400A-AC29-327FBF6E3A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B0B04DE-A331-491D-918D-DC8D56FAAE7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22CE9F6-3788-4D82-BB4B-EB1681FB129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AE21B4B-EAE8-42EC-B094-05C1DCF6F09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1AE7D9F-CB31-4ECC-9004-4A5F7A02C9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7CF5EC2-175E-4170-951D-AA9F9E767E2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94C6282-D664-4D45-90CF-D7F676E7C19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FE28272-1952-430B-B267-505870F4892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DD96EF9-ADE6-4AB8-A42C-D3521306924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1774B51-F467-415D-922F-CB079B09661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3A2FE8E-E207-4602-8B9D-4E1D9F68C6E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E54711B-1E8F-4D5A-B19B-779165A51DD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7AB832A-C3D2-4F84-B6F0-153560758E6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F81941A-D850-41E5-A4BE-FDDF1ACA9C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AB7593B-2811-4043-BDED-1DCF63CCD14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E10F0F4-A9DD-4271-8AAA-0621586B1F9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7C097F7-8E37-48DA-B780-B984F77D86A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160376D-9F2B-453A-824A-BB0B92BAF41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0B84F52-350C-4572-9E69-0105B4D927D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574D51E-1CED-45FE-A631-22BDE6D0390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BA5FA05-1058-4563-BFA1-71DEF84769F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D987DB4-AEA0-453C-8ED0-2CF6405EA6C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5A50932-1601-4067-AAD3-6383874535C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D350C63-679D-495C-873E-04DCFDE2349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5C65D62-F4A6-49FC-8BCF-C74E99D6DFB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E0B5809-CB2B-4D5B-9F32-C67F6EF4047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13EDE12-D329-4AF5-8A35-6266D95E6C0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A4F3273-6837-462D-8927-8C271B3EE61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当村では、平成２８年度に策定した公共施設等総合管理計画において、公共施設等の延べ床面積を８％削減するという目標を掲げ、老朽化した施設の集約化・複合化や除却を進めている。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有形固定資産減価償却率については、類似団体平均と比較すると令和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年度までは下回っていたが、令和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年度から上昇傾向にあり、今後も注視していく必要がある。なお令和６年度については、経年とともに前年度から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F4B43BE-290D-4B41-B65D-482031A909E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2C1C830-8BC6-48FF-A7DF-F7FC4948D92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E7B564C-FD39-4A54-8E42-645AEC088C8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B00E467-4739-4ECE-B1D4-E8C138F0F9A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5D683DB-27F7-47E9-82BB-BFCED9E83DB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4E68C34-E298-4349-8656-C2100C83763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87E2F46-F61A-4ACA-9578-02F929D5959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06EF244-1D7E-4389-8A8E-82A03C68A78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11B7B41-922D-4534-A4B3-AF7DBFF8B4B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9DA876B-2B4A-4034-AAB4-903B8581F00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062B8F3-D04D-42AA-8F14-0E0A278964B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8826DBB-3BCD-45FD-8FC4-3847D004BF6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E36C6E6-5B12-4394-B47E-47A689CBB4B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33CC807-7C66-436D-89E4-FC9D54D1FB3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15F747D6-8DC0-4318-AF9D-38A4B7BB507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3CBC47C-888B-42EB-8CF4-78DC92DCC42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19176C8-2150-48CD-950F-84DD94A596A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5A5D7CA-146A-4D24-BF08-8CE6F0ED827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03B4D5F0-BFAC-47C5-9CE1-A64583B15BBA}"/>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C7DBD088-48E3-43CB-824E-922A0712B31A}"/>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EEC22AE5-0F7E-4BB9-8345-F838F04114CD}"/>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7AACAB05-2DB0-462C-8197-98DD842EC5D4}"/>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B4F98791-F041-41B8-8893-706A66C13D9D}"/>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08BA1CB5-061B-4727-9350-926F5A59415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F03449A8-A29B-4A0A-B630-19DBD95BB5C6}"/>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E92D6A24-829F-4CAB-87FE-C2F0563C391A}"/>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B4D90B56-0C4B-4838-AE89-2B5A94F49A9F}"/>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2D7CFF1A-DD4B-49D2-885E-5A8A3A675717}"/>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502D7E6C-DA01-4250-ACA4-5F0DA4290DA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074EFB4-D91B-42B5-83BD-566805B8F68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527ED91-6591-4F49-B5AA-7604DDC8F95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EB7DB3E-78D4-4A41-AF85-21CB37BD2D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E5120FD-DDEE-4574-821C-F6BF56ED819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B01AD62-4C8A-4918-9A5D-B96BA68230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48169</xdr:rowOff>
    </xdr:from>
    <xdr:to>
      <xdr:col>23</xdr:col>
      <xdr:colOff>136525</xdr:colOff>
      <xdr:row>30</xdr:row>
      <xdr:rowOff>149769</xdr:rowOff>
    </xdr:to>
    <xdr:sp macro="" textlink="">
      <xdr:nvSpPr>
        <xdr:cNvPr id="93" name="楕円 92">
          <a:extLst>
            <a:ext uri="{FF2B5EF4-FFF2-40B4-BE49-F238E27FC236}">
              <a16:creationId xmlns:a16="http://schemas.microsoft.com/office/drawing/2014/main" id="{90DF0751-9F8A-45D5-99F4-E16BB2AD888A}"/>
            </a:ext>
          </a:extLst>
        </xdr:cNvPr>
        <xdr:cNvSpPr/>
      </xdr:nvSpPr>
      <xdr:spPr>
        <a:xfrm>
          <a:off x="4711700" y="59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26596</xdr:rowOff>
    </xdr:from>
    <xdr:ext cx="405111" cy="259045"/>
    <xdr:sp macro="" textlink="">
      <xdr:nvSpPr>
        <xdr:cNvPr id="94" name="有形固定資産減価償却率該当値テキスト">
          <a:extLst>
            <a:ext uri="{FF2B5EF4-FFF2-40B4-BE49-F238E27FC236}">
              <a16:creationId xmlns:a16="http://schemas.microsoft.com/office/drawing/2014/main" id="{372FC2B8-C41C-4887-A744-F1FCC7C40D93}"/>
            </a:ext>
          </a:extLst>
        </xdr:cNvPr>
        <xdr:cNvSpPr txBox="1"/>
      </xdr:nvSpPr>
      <xdr:spPr>
        <a:xfrm>
          <a:off x="4813300"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102417</xdr:rowOff>
    </xdr:from>
    <xdr:to>
      <xdr:col>19</xdr:col>
      <xdr:colOff>187325</xdr:colOff>
      <xdr:row>30</xdr:row>
      <xdr:rowOff>32567</xdr:rowOff>
    </xdr:to>
    <xdr:sp macro="" textlink="">
      <xdr:nvSpPr>
        <xdr:cNvPr id="95" name="楕円 94">
          <a:extLst>
            <a:ext uri="{FF2B5EF4-FFF2-40B4-BE49-F238E27FC236}">
              <a16:creationId xmlns:a16="http://schemas.microsoft.com/office/drawing/2014/main" id="{670AC185-9849-4E99-ACFF-40B2968C004C}"/>
            </a:ext>
          </a:extLst>
        </xdr:cNvPr>
        <xdr:cNvSpPr/>
      </xdr:nvSpPr>
      <xdr:spPr>
        <a:xfrm>
          <a:off x="4000500" y="58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153217</xdr:rowOff>
    </xdr:from>
    <xdr:to>
      <xdr:col>23</xdr:col>
      <xdr:colOff>85725</xdr:colOff>
      <xdr:row>30</xdr:row>
      <xdr:rowOff>98969</xdr:rowOff>
    </xdr:to>
    <xdr:cxnSp macro="">
      <xdr:nvCxnSpPr>
        <xdr:cNvPr id="96" name="直線コネクタ 95">
          <a:extLst>
            <a:ext uri="{FF2B5EF4-FFF2-40B4-BE49-F238E27FC236}">
              <a16:creationId xmlns:a16="http://schemas.microsoft.com/office/drawing/2014/main" id="{B1CA0F42-0AD0-46CC-B217-802C64996675}"/>
            </a:ext>
          </a:extLst>
        </xdr:cNvPr>
        <xdr:cNvCxnSpPr/>
      </xdr:nvCxnSpPr>
      <xdr:spPr>
        <a:xfrm>
          <a:off x="4051300" y="5896792"/>
          <a:ext cx="711200" cy="1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53068</xdr:rowOff>
    </xdr:from>
    <xdr:to>
      <xdr:col>15</xdr:col>
      <xdr:colOff>187325</xdr:colOff>
      <xdr:row>29</xdr:row>
      <xdr:rowOff>154668</xdr:rowOff>
    </xdr:to>
    <xdr:sp macro="" textlink="">
      <xdr:nvSpPr>
        <xdr:cNvPr id="97" name="楕円 96">
          <a:extLst>
            <a:ext uri="{FF2B5EF4-FFF2-40B4-BE49-F238E27FC236}">
              <a16:creationId xmlns:a16="http://schemas.microsoft.com/office/drawing/2014/main" id="{6E626CA7-935D-4814-BF7C-87618D0795A3}"/>
            </a:ext>
          </a:extLst>
        </xdr:cNvPr>
        <xdr:cNvSpPr/>
      </xdr:nvSpPr>
      <xdr:spPr>
        <a:xfrm>
          <a:off x="3238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103868</xdr:rowOff>
    </xdr:from>
    <xdr:to>
      <xdr:col>19</xdr:col>
      <xdr:colOff>136525</xdr:colOff>
      <xdr:row>29</xdr:row>
      <xdr:rowOff>153217</xdr:rowOff>
    </xdr:to>
    <xdr:cxnSp macro="">
      <xdr:nvCxnSpPr>
        <xdr:cNvPr id="98" name="直線コネクタ 97">
          <a:extLst>
            <a:ext uri="{FF2B5EF4-FFF2-40B4-BE49-F238E27FC236}">
              <a16:creationId xmlns:a16="http://schemas.microsoft.com/office/drawing/2014/main" id="{D345E78A-4938-49BF-ABCB-0E87FC739908}"/>
            </a:ext>
          </a:extLst>
        </xdr:cNvPr>
        <xdr:cNvCxnSpPr/>
      </xdr:nvCxnSpPr>
      <xdr:spPr>
        <a:xfrm>
          <a:off x="3289300" y="5847443"/>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162832</xdr:rowOff>
    </xdr:from>
    <xdr:to>
      <xdr:col>11</xdr:col>
      <xdr:colOff>187325</xdr:colOff>
      <xdr:row>29</xdr:row>
      <xdr:rowOff>92982</xdr:rowOff>
    </xdr:to>
    <xdr:sp macro="" textlink="">
      <xdr:nvSpPr>
        <xdr:cNvPr id="99" name="楕円 98">
          <a:extLst>
            <a:ext uri="{FF2B5EF4-FFF2-40B4-BE49-F238E27FC236}">
              <a16:creationId xmlns:a16="http://schemas.microsoft.com/office/drawing/2014/main" id="{8374D629-94B8-4EEF-AFCF-1C712B03572E}"/>
            </a:ext>
          </a:extLst>
        </xdr:cNvPr>
        <xdr:cNvSpPr/>
      </xdr:nvSpPr>
      <xdr:spPr>
        <a:xfrm>
          <a:off x="247650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42182</xdr:rowOff>
    </xdr:from>
    <xdr:to>
      <xdr:col>15</xdr:col>
      <xdr:colOff>136525</xdr:colOff>
      <xdr:row>29</xdr:row>
      <xdr:rowOff>103868</xdr:rowOff>
    </xdr:to>
    <xdr:cxnSp macro="">
      <xdr:nvCxnSpPr>
        <xdr:cNvPr id="100" name="直線コネクタ 99">
          <a:extLst>
            <a:ext uri="{FF2B5EF4-FFF2-40B4-BE49-F238E27FC236}">
              <a16:creationId xmlns:a16="http://schemas.microsoft.com/office/drawing/2014/main" id="{2F40BF81-D7FC-4824-B668-24E99A6CC35D}"/>
            </a:ext>
          </a:extLst>
        </xdr:cNvPr>
        <xdr:cNvCxnSpPr/>
      </xdr:nvCxnSpPr>
      <xdr:spPr>
        <a:xfrm>
          <a:off x="2527300" y="5785757"/>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110399</xdr:rowOff>
    </xdr:from>
    <xdr:to>
      <xdr:col>7</xdr:col>
      <xdr:colOff>187325</xdr:colOff>
      <xdr:row>29</xdr:row>
      <xdr:rowOff>40549</xdr:rowOff>
    </xdr:to>
    <xdr:sp macro="" textlink="">
      <xdr:nvSpPr>
        <xdr:cNvPr id="101" name="楕円 100">
          <a:extLst>
            <a:ext uri="{FF2B5EF4-FFF2-40B4-BE49-F238E27FC236}">
              <a16:creationId xmlns:a16="http://schemas.microsoft.com/office/drawing/2014/main" id="{382DEEA2-5DC2-494F-A191-CCB533D0CD68}"/>
            </a:ext>
          </a:extLst>
        </xdr:cNvPr>
        <xdr:cNvSpPr/>
      </xdr:nvSpPr>
      <xdr:spPr>
        <a:xfrm>
          <a:off x="1714500" y="5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161199</xdr:rowOff>
    </xdr:from>
    <xdr:to>
      <xdr:col>11</xdr:col>
      <xdr:colOff>136525</xdr:colOff>
      <xdr:row>29</xdr:row>
      <xdr:rowOff>42182</xdr:rowOff>
    </xdr:to>
    <xdr:cxnSp macro="">
      <xdr:nvCxnSpPr>
        <xdr:cNvPr id="102" name="直線コネクタ 101">
          <a:extLst>
            <a:ext uri="{FF2B5EF4-FFF2-40B4-BE49-F238E27FC236}">
              <a16:creationId xmlns:a16="http://schemas.microsoft.com/office/drawing/2014/main" id="{C80F070E-86E5-47D1-ADD7-BAB43C30BD46}"/>
            </a:ext>
          </a:extLst>
        </xdr:cNvPr>
        <xdr:cNvCxnSpPr/>
      </xdr:nvCxnSpPr>
      <xdr:spPr>
        <a:xfrm>
          <a:off x="1765300" y="573332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77EF85A0-A4C3-4E32-B200-67AD3C43698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20541ED9-DC06-4796-8671-6A068689F3A6}"/>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D155A8B6-82E1-47CE-B5F2-A048152FE32C}"/>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4EE6B4C2-A02D-4811-B718-69CF0F20432E}"/>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49094</xdr:rowOff>
    </xdr:from>
    <xdr:ext cx="405111" cy="259045"/>
    <xdr:sp macro="" textlink="">
      <xdr:nvSpPr>
        <xdr:cNvPr id="107" name="n_1mainValue有形固定資産減価償却率">
          <a:extLst>
            <a:ext uri="{FF2B5EF4-FFF2-40B4-BE49-F238E27FC236}">
              <a16:creationId xmlns:a16="http://schemas.microsoft.com/office/drawing/2014/main" id="{E5C7488E-105F-4177-92DB-07B9CCC4B9A7}"/>
            </a:ext>
          </a:extLst>
        </xdr:cNvPr>
        <xdr:cNvSpPr txBox="1"/>
      </xdr:nvSpPr>
      <xdr:spPr>
        <a:xfrm>
          <a:off x="3836044" y="56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171195</xdr:rowOff>
    </xdr:from>
    <xdr:ext cx="405111" cy="259045"/>
    <xdr:sp macro="" textlink="">
      <xdr:nvSpPr>
        <xdr:cNvPr id="108" name="n_2mainValue有形固定資産減価償却率">
          <a:extLst>
            <a:ext uri="{FF2B5EF4-FFF2-40B4-BE49-F238E27FC236}">
              <a16:creationId xmlns:a16="http://schemas.microsoft.com/office/drawing/2014/main" id="{B629242F-A321-4F62-A52D-E705863AFFA4}"/>
            </a:ext>
          </a:extLst>
        </xdr:cNvPr>
        <xdr:cNvSpPr txBox="1"/>
      </xdr:nvSpPr>
      <xdr:spPr>
        <a:xfrm>
          <a:off x="30867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109509</xdr:rowOff>
    </xdr:from>
    <xdr:ext cx="405111" cy="259045"/>
    <xdr:sp macro="" textlink="">
      <xdr:nvSpPr>
        <xdr:cNvPr id="109" name="n_3mainValue有形固定資産減価償却率">
          <a:extLst>
            <a:ext uri="{FF2B5EF4-FFF2-40B4-BE49-F238E27FC236}">
              <a16:creationId xmlns:a16="http://schemas.microsoft.com/office/drawing/2014/main" id="{12866648-BE64-4749-AB28-DD911D9BA949}"/>
            </a:ext>
          </a:extLst>
        </xdr:cNvPr>
        <xdr:cNvSpPr txBox="1"/>
      </xdr:nvSpPr>
      <xdr:spPr>
        <a:xfrm>
          <a:off x="2324744" y="55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57076</xdr:rowOff>
    </xdr:from>
    <xdr:ext cx="405111" cy="259045"/>
    <xdr:sp macro="" textlink="">
      <xdr:nvSpPr>
        <xdr:cNvPr id="110" name="n_4mainValue有形固定資産減価償却率">
          <a:extLst>
            <a:ext uri="{FF2B5EF4-FFF2-40B4-BE49-F238E27FC236}">
              <a16:creationId xmlns:a16="http://schemas.microsoft.com/office/drawing/2014/main" id="{10F070A6-5963-41CE-B5D3-17EC2A65FF13}"/>
            </a:ext>
          </a:extLst>
        </xdr:cNvPr>
        <xdr:cNvSpPr txBox="1"/>
      </xdr:nvSpPr>
      <xdr:spPr>
        <a:xfrm>
          <a:off x="1562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F283721-6240-40C6-8FF4-868ED343733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B61F514-32C7-4FF4-81A6-13075CB7E80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34846CC3-5C89-4992-B42F-1B02930F747E}"/>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F4DA0A0-000F-4CA8-9786-1BFB524D16C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EAA29D3-E576-45C5-94C7-0B3C3B65812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412E200-83D7-4CD8-A689-E48A8F81C48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F9E2EBC-767F-4A31-8931-9C06B581419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B1B9A73-534D-467C-95D2-C93B2E14DBE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E9ACBE6-8729-4B76-855C-831C1689483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C58402D-7143-4680-9B4C-5F8797EA24C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820EC35-7C15-4F76-A747-009A2E34F98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87B0223-A3A1-4862-8511-7B9C0C7324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1A37328-21C6-4792-A9FA-3EB349DDEF8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当村では、原則として財源不足を理由とした起債は行っておらず、基金残高が地方債残高を上回っており、良好な状況にある。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64C6D94-A03E-4ECA-B026-9E6DD6C9959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C09F994-D63F-4492-A898-396348B929E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7D5C02A-6C74-4143-B033-0943D152E3B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CE54353-06CD-4E00-AE81-91EF240003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70556FD7-0409-4D47-8B2F-D174765788C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3882438-776D-4BFB-BA2F-0B90684D03B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401D68D-8C02-4603-86BB-03D083718A8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A8B8D38F-71FC-4ACB-BC7E-CAD5D8BE099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D34BB3D1-FDA3-4775-83D5-BD3F402A815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204F120-9DC2-4B50-97A5-1636381991B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BD64570-1F21-45EE-97CF-C42B018EC43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C908663-0559-4DDB-913A-8BF58634A85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CD6BF57-A56D-4674-8C9C-869B53C820F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BC1D980-0265-400A-BCE5-56A894339D4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FDB7E3E-8FFF-458C-AEA5-E8B9321D6D9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6A06A551-5E80-42B4-8F58-35E91B9BDF5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817FA551-21FE-4533-90F3-EEAD41E41FCD}"/>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2876ED8E-FB71-48D5-B25E-6442B59255A1}"/>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4A26BE3-C8B1-4FB5-822F-7B67B88308B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D3BCD5C-1252-499E-BBD4-83234D201A3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E065FF52-F918-4AE3-AD3F-C5897BACC0F6}"/>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7532E86C-AA84-4A50-963E-9E5655341285}"/>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0A5EA184-08EF-4068-94A3-DB6B8667C4F6}"/>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D14E677C-8B13-449F-B478-476592E544F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D1CE78D6-204C-4CC1-802D-E9D7ED943CE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7C987EA9-6BB8-4198-BE7F-35E46F2DB866}"/>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88483E5-3DA7-454F-A83E-2B29D30F14C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FD7B582-47B8-40B5-A0B1-FC6B3AAD28E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FE4C37E-CA29-4AAF-9C4E-71151F24B4A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3F50057-E590-4469-9A36-ED548993581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529315E-4D12-4E7C-8585-DDE2CD1AEFE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17995AA5-BBD7-45F5-A6A0-224A5ECCFBD1}"/>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E08D57DF-70A1-4B49-A019-55735FBE338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A790489D-E73E-4439-B45F-D0A8B903FBEF}"/>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8" name="n_4aveValue債務償還比率">
          <a:extLst>
            <a:ext uri="{FF2B5EF4-FFF2-40B4-BE49-F238E27FC236}">
              <a16:creationId xmlns:a16="http://schemas.microsoft.com/office/drawing/2014/main" id="{4042CE2A-8F36-4999-BA49-97658085EBD7}"/>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CEB1EFA-ABA6-4891-892F-0A949AE82DA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3BEE274-5E3B-493B-B96A-FEB370AD1E6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FDC948F-8B2C-4BE4-A1A3-CF3A2075E09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E9782CB-4525-47DD-A0F6-4E29948B567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B4EADD5-4E3A-4DE8-82E0-DED095E0516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B87C23BF-FB21-4428-8303-79075FAD1C6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5DFDA4-C5B2-4B28-B982-664E67221F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3432ACF-7B92-4A84-9B69-C42BFF310D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E58645-6987-4B3D-AE1E-0AE164563F2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6AFF65-EF1F-4807-B65F-E7819B2C8D7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C353C4-C980-46CC-8E11-4C4031BD76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15214E-4700-434D-B0C2-4751C792808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42A115-3B6E-453A-9057-DF7ECFBE5B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222FF3-9A03-4899-B048-B52FEFFC700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4849D8A-D3E7-4566-8865-E15F73EF62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B868353-C737-419B-B9E8-8E288E422C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72D10A-E4F4-4F8C-B163-6988209440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0BC724-8996-47D7-A8C1-206E2DE26D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071915-7664-4684-90D7-4E3D37D26C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B4DF31-D4F1-43FF-8D3D-D1E320DDC4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A12E53-7166-4DB2-93B3-CCADBD7C9B6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5D079F2-084F-42C4-BCB8-A0DD6585021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69D916-605A-4671-8A95-4A53F416B4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A07657-6F34-4C09-894D-34DA8BF74E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28580E-B61F-4023-9A46-F2F487EF794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AC951D-BEA4-46FC-A6B0-487B85FED0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46F8FC-AED3-4126-9A83-37E802707E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997691-793E-4A45-B356-085BF58E4C9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B60C20-B87C-45F2-87CA-6E2CFEE977D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FE8D88-262D-42DC-BA47-7C14B52157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51D687-4636-4B11-AD0F-174817770AE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72E926-613B-4758-9C66-F186C02CEB5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104CB87-0A90-47FB-BEE3-BFF3A6F4717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C86F4E-079E-4CB6-9EF0-B26AD96E112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22E4D0-F59C-45BC-AA6C-DA7C20776C9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272D92-C0E3-4C46-98EF-0DA8AEE464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6510E5-2A85-4608-A1AF-59137AF2D9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78750CD-BFBB-4CA9-8263-6E340E5085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2B3224-4202-40C6-90BB-DAA03E76B1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2C82CB-5F48-49A5-93E5-429C4C6439D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30002A-1105-47A4-846E-711C305CDB7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3132D4-D7C4-45AB-B7A9-0BA1FA32C3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882B50-479D-4FF2-9C26-34831660534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111132-C9AD-4BB6-81DD-05079F7E199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F6E380-6571-45CF-89C6-512FEEBBCF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F5EDA5-2F53-4D95-B930-5C103928E3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141537-8155-484A-A21F-A16A165BE4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6D2E85-5CD9-4EB5-8156-DAC04470851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6CCDCF0-A3C3-45BC-A1F5-7F4CBE7CFED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C1DC021-BF00-4292-803E-0ED7D14FFD4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65CCD2C-8646-427A-A3B4-CC9D032C559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3CE2E75-CEC6-47A5-BCA1-8A090D31CE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C86577-20B1-4450-86B3-2723E4270EA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4ED208-33FA-448D-91F3-9A8068A51B8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E56EA5E-1963-4F87-90BD-8F8B7C3BA7D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8BC8D51-C178-4EBC-8CB8-F97682C1272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239C6DE-CC6B-4AC0-BCAE-3A950EA7503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37437E3-B524-469C-B7AC-6648BB3D602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6EB33FC-D93C-442E-AB21-22B39A214B1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C74FA0-01E5-4486-B748-141133BC9A6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E122EA8-B3B4-4117-B054-4EDCF6E0A07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39DAA54C-6A0D-40FA-BAAE-D05236D6FA12}"/>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F24E3009-2F71-4470-900E-B62F3973F756}"/>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67FDB735-7FF0-4790-BBD6-A46E6CD2987F}"/>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D8A7E80B-567C-414A-8352-087270D85C5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2ACD1CC7-74AD-4D2D-BB8F-B72B4C0B1AC8}"/>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66B92025-F1F7-48AE-B9EA-C40174FB0CDD}"/>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19AD53AF-009B-4F28-B592-552D52999EC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9E7AAFCF-13F4-4B6C-8F18-527C463F9BC5}"/>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33829F6B-AE2D-42C8-BE39-4815636DED93}"/>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A9410EC-BC1E-4C8A-B247-FFF29A777B4D}"/>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43D03DD1-0D95-42AE-BFB2-6551CD5BC89C}"/>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0E482B-AD9A-4457-B6BD-9D86CAD1D9D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497EAD-7246-46AF-917A-3FF4EC0144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B1DB71-CBC5-4158-9486-719B4C64E2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43CE3F-B309-4EFE-BFD2-D92B5F5426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5FD4CC-0EC2-4EA0-867A-7A7E6DD4592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160655</xdr:rowOff>
    </xdr:from>
    <xdr:to>
      <xdr:col>24</xdr:col>
      <xdr:colOff>114300</xdr:colOff>
      <xdr:row>37</xdr:row>
      <xdr:rowOff>90805</xdr:rowOff>
    </xdr:to>
    <xdr:sp macro="" textlink="">
      <xdr:nvSpPr>
        <xdr:cNvPr id="73" name="楕円 72">
          <a:extLst>
            <a:ext uri="{FF2B5EF4-FFF2-40B4-BE49-F238E27FC236}">
              <a16:creationId xmlns:a16="http://schemas.microsoft.com/office/drawing/2014/main" id="{33889AFC-64BF-4EDF-84E8-5A11288AA198}"/>
            </a:ext>
          </a:extLst>
        </xdr:cNvPr>
        <xdr:cNvSpPr/>
      </xdr:nvSpPr>
      <xdr:spPr>
        <a:xfrm>
          <a:off x="4584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82A84473-D7FC-447B-9FC6-AFBCC286217E}"/>
            </a:ext>
          </a:extLst>
        </xdr:cNvPr>
        <xdr:cNvSpPr txBox="1"/>
      </xdr:nvSpPr>
      <xdr:spPr>
        <a:xfrm>
          <a:off x="4673600"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122555</xdr:rowOff>
    </xdr:from>
    <xdr:to>
      <xdr:col>20</xdr:col>
      <xdr:colOff>38100</xdr:colOff>
      <xdr:row>37</xdr:row>
      <xdr:rowOff>52705</xdr:rowOff>
    </xdr:to>
    <xdr:sp macro="" textlink="">
      <xdr:nvSpPr>
        <xdr:cNvPr id="75" name="楕円 74">
          <a:extLst>
            <a:ext uri="{FF2B5EF4-FFF2-40B4-BE49-F238E27FC236}">
              <a16:creationId xmlns:a16="http://schemas.microsoft.com/office/drawing/2014/main" id="{B5DD926B-9AB4-4E72-AB10-1CFE79A7217F}"/>
            </a:ext>
          </a:extLst>
        </xdr:cNvPr>
        <xdr:cNvSpPr/>
      </xdr:nvSpPr>
      <xdr:spPr>
        <a:xfrm>
          <a:off x="3746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xdr:rowOff>
    </xdr:from>
    <xdr:to>
      <xdr:col>24</xdr:col>
      <xdr:colOff>63500</xdr:colOff>
      <xdr:row>37</xdr:row>
      <xdr:rowOff>40005</xdr:rowOff>
    </xdr:to>
    <xdr:cxnSp macro="">
      <xdr:nvCxnSpPr>
        <xdr:cNvPr id="76" name="直線コネクタ 75">
          <a:extLst>
            <a:ext uri="{FF2B5EF4-FFF2-40B4-BE49-F238E27FC236}">
              <a16:creationId xmlns:a16="http://schemas.microsoft.com/office/drawing/2014/main" id="{850DC60B-A7A7-4D10-B555-ED3738458756}"/>
            </a:ext>
          </a:extLst>
        </xdr:cNvPr>
        <xdr:cNvCxnSpPr/>
      </xdr:nvCxnSpPr>
      <xdr:spPr>
        <a:xfrm>
          <a:off x="3797300" y="63455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86360</xdr:rowOff>
    </xdr:from>
    <xdr:to>
      <xdr:col>15</xdr:col>
      <xdr:colOff>101600</xdr:colOff>
      <xdr:row>37</xdr:row>
      <xdr:rowOff>16510</xdr:rowOff>
    </xdr:to>
    <xdr:sp macro="" textlink="">
      <xdr:nvSpPr>
        <xdr:cNvPr id="77" name="楕円 76">
          <a:extLst>
            <a:ext uri="{FF2B5EF4-FFF2-40B4-BE49-F238E27FC236}">
              <a16:creationId xmlns:a16="http://schemas.microsoft.com/office/drawing/2014/main" id="{778726D2-A7E3-44FD-81E2-678DD8CE28A5}"/>
            </a:ext>
          </a:extLst>
        </xdr:cNvPr>
        <xdr:cNvSpPr/>
      </xdr:nvSpPr>
      <xdr:spPr>
        <a:xfrm>
          <a:off x="2857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137160</xdr:rowOff>
    </xdr:from>
    <xdr:to>
      <xdr:col>19</xdr:col>
      <xdr:colOff>177800</xdr:colOff>
      <xdr:row>37</xdr:row>
      <xdr:rowOff>1905</xdr:rowOff>
    </xdr:to>
    <xdr:cxnSp macro="">
      <xdr:nvCxnSpPr>
        <xdr:cNvPr id="78" name="直線コネクタ 77">
          <a:extLst>
            <a:ext uri="{FF2B5EF4-FFF2-40B4-BE49-F238E27FC236}">
              <a16:creationId xmlns:a16="http://schemas.microsoft.com/office/drawing/2014/main" id="{17280F3A-2FE6-46A0-BC96-7909D87165E5}"/>
            </a:ext>
          </a:extLst>
        </xdr:cNvPr>
        <xdr:cNvCxnSpPr/>
      </xdr:nvCxnSpPr>
      <xdr:spPr>
        <a:xfrm>
          <a:off x="2908300" y="63093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9" name="楕円 78">
          <a:extLst>
            <a:ext uri="{FF2B5EF4-FFF2-40B4-BE49-F238E27FC236}">
              <a16:creationId xmlns:a16="http://schemas.microsoft.com/office/drawing/2014/main" id="{D01DFF2C-972C-4202-976F-AD28DDD79D32}"/>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137160</xdr:rowOff>
    </xdr:to>
    <xdr:cxnSp macro="">
      <xdr:nvCxnSpPr>
        <xdr:cNvPr id="80" name="直線コネクタ 79">
          <a:extLst>
            <a:ext uri="{FF2B5EF4-FFF2-40B4-BE49-F238E27FC236}">
              <a16:creationId xmlns:a16="http://schemas.microsoft.com/office/drawing/2014/main" id="{BF43854B-05F3-4D0B-863D-FFED0414840C}"/>
            </a:ext>
          </a:extLst>
        </xdr:cNvPr>
        <xdr:cNvCxnSpPr/>
      </xdr:nvCxnSpPr>
      <xdr:spPr>
        <a:xfrm>
          <a:off x="2019300" y="6271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xdr:rowOff>
    </xdr:from>
    <xdr:to>
      <xdr:col>6</xdr:col>
      <xdr:colOff>38100</xdr:colOff>
      <xdr:row>36</xdr:row>
      <xdr:rowOff>111760</xdr:rowOff>
    </xdr:to>
    <xdr:sp macro="" textlink="">
      <xdr:nvSpPr>
        <xdr:cNvPr id="81" name="楕円 80">
          <a:extLst>
            <a:ext uri="{FF2B5EF4-FFF2-40B4-BE49-F238E27FC236}">
              <a16:creationId xmlns:a16="http://schemas.microsoft.com/office/drawing/2014/main" id="{6B87603C-50B4-440E-8CE6-F246B15A3982}"/>
            </a:ext>
          </a:extLst>
        </xdr:cNvPr>
        <xdr:cNvSpPr/>
      </xdr:nvSpPr>
      <xdr:spPr>
        <a:xfrm>
          <a:off x="1079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60960</xdr:rowOff>
    </xdr:from>
    <xdr:to>
      <xdr:col>10</xdr:col>
      <xdr:colOff>114300</xdr:colOff>
      <xdr:row>36</xdr:row>
      <xdr:rowOff>99060</xdr:rowOff>
    </xdr:to>
    <xdr:cxnSp macro="">
      <xdr:nvCxnSpPr>
        <xdr:cNvPr id="82" name="直線コネクタ 81">
          <a:extLst>
            <a:ext uri="{FF2B5EF4-FFF2-40B4-BE49-F238E27FC236}">
              <a16:creationId xmlns:a16="http://schemas.microsoft.com/office/drawing/2014/main" id="{D14CB8B3-A84A-4A92-9B0D-1C63167AA81A}"/>
            </a:ext>
          </a:extLst>
        </xdr:cNvPr>
        <xdr:cNvCxnSpPr/>
      </xdr:nvCxnSpPr>
      <xdr:spPr>
        <a:xfrm>
          <a:off x="1130300" y="6233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B2215AC7-FD0A-42EB-AD33-C7DED6299FDB}"/>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BA4CAF64-4842-43F4-B29F-0A7AC3442FD7}"/>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7E5E04E4-4F53-46EA-9768-00E831E8F670}"/>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C6899544-4389-4B9A-B0DC-804B52C6B6D2}"/>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69232</xdr:rowOff>
    </xdr:from>
    <xdr:ext cx="405111" cy="259045"/>
    <xdr:sp macro="" textlink="">
      <xdr:nvSpPr>
        <xdr:cNvPr id="87" name="n_1mainValue【道路】&#10;有形固定資産減価償却率">
          <a:extLst>
            <a:ext uri="{FF2B5EF4-FFF2-40B4-BE49-F238E27FC236}">
              <a16:creationId xmlns:a16="http://schemas.microsoft.com/office/drawing/2014/main" id="{BED6C830-F4F8-4D18-9D78-008A575D94DF}"/>
            </a:ext>
          </a:extLst>
        </xdr:cNvPr>
        <xdr:cNvSpPr txBox="1"/>
      </xdr:nvSpPr>
      <xdr:spPr>
        <a:xfrm>
          <a:off x="35820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7919BC3F-DF37-47DC-B22B-94A454BFAF4E}"/>
            </a:ext>
          </a:extLst>
        </xdr:cNvPr>
        <xdr:cNvSpPr txBox="1"/>
      </xdr:nvSpPr>
      <xdr:spPr>
        <a:xfrm>
          <a:off x="2705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A4704BFC-3BD6-48A4-8E09-13B7160F1726}"/>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C0152396-4325-42F7-A15E-3A047974FC3E}"/>
            </a:ext>
          </a:extLst>
        </xdr:cNvPr>
        <xdr:cNvSpPr txBox="1"/>
      </xdr:nvSpPr>
      <xdr:spPr>
        <a:xfrm>
          <a:off x="927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CE558D8-B86E-447D-AEA9-B3D99CF7CE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6E66488-E30C-43B5-885A-D9E12894DD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3F4F370-569F-49B5-A0D1-F276880E0E0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4B7D422-C7AF-4933-AEEF-3175827C8F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EE4BDE7-401C-489E-9B4F-525480C5CD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DA65079-0B3B-4E43-9860-9B15C076D47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0F9C119-00E7-436C-9293-5DA453DA63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82FDF67-9E9E-4E09-9B8B-A76565ACD6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E091730-C9F9-48B8-81F5-8C2BE50C836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5B6F7B5-DFA2-4AEB-B546-BFE1D6D829A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62D14CB-CAC9-4623-A81E-AAE0B52E359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BFF71D4-D712-45F1-977A-0DFA9FAA0B9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21690844-D84D-4DD4-9A34-02D4ACC5D71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F1BAED9E-5C2B-4E0D-A7BE-E66F06E35FB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F055BA3-18CE-4824-9132-234259C65FB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C41B1F9-AD37-44B6-B318-8B093A400889}"/>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F5FCFE7-0C4B-4A80-AF23-096E629D01C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2AB09A85-9272-40C2-97F1-B9707DF9E90C}"/>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1ED5C8-0A53-4D6F-83D4-529534B6B02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0DF43AC-4956-434C-87CE-C14DB2F145C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44972CF-D656-4601-B15F-09067778785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56BE8CC6-611A-4725-AC81-5B3F44D668D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EEC5932C-C4D4-4BF5-B55E-20E624B2B2B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4FAC11AA-2190-4B56-99F5-BF511E076A17}"/>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497CD27-8A65-4C83-B08D-179B072601CA}"/>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27EB0406-8E8C-4C02-91EB-3BB553DAA1DE}"/>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BA905070-4786-40BD-94E5-518E61C54E2C}"/>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016CDD9-EAC8-4987-844C-3ED271B980E1}"/>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523CB199-FBA4-41EC-A62B-61E595DB2906}"/>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227B97C6-461E-42D9-B090-94C5FF9339F6}"/>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4D5FB26D-AA6A-4BE4-B2F5-142BF49BE1CE}"/>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9968500A-E26A-445F-861D-EC6E2E4AB573}"/>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40A6D75-55D6-4ADF-B672-BDA19035A0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6F7E852-E86A-4883-8174-739B131B643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A8D304C-5018-4C95-8CA2-65CF33952C8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7825A94-50EE-440D-BAFF-970366A13D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8EB4F1-F23F-4D6D-A5CB-B789755F44E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117587</xdr:rowOff>
    </xdr:from>
    <xdr:to>
      <xdr:col>55</xdr:col>
      <xdr:colOff>50800</xdr:colOff>
      <xdr:row>41</xdr:row>
      <xdr:rowOff>47737</xdr:rowOff>
    </xdr:to>
    <xdr:sp macro="" textlink="">
      <xdr:nvSpPr>
        <xdr:cNvPr id="128" name="楕円 127">
          <a:extLst>
            <a:ext uri="{FF2B5EF4-FFF2-40B4-BE49-F238E27FC236}">
              <a16:creationId xmlns:a16="http://schemas.microsoft.com/office/drawing/2014/main" id="{CFF5C63A-9315-4833-A35D-A03B8D8E9D2C}"/>
            </a:ext>
          </a:extLst>
        </xdr:cNvPr>
        <xdr:cNvSpPr/>
      </xdr:nvSpPr>
      <xdr:spPr>
        <a:xfrm>
          <a:off x="10426700" y="697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49C31BD1-2141-4C52-B93A-86E67FC847F4}"/>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120989</xdr:rowOff>
    </xdr:from>
    <xdr:to>
      <xdr:col>50</xdr:col>
      <xdr:colOff>165100</xdr:colOff>
      <xdr:row>41</xdr:row>
      <xdr:rowOff>51139</xdr:rowOff>
    </xdr:to>
    <xdr:sp macro="" textlink="">
      <xdr:nvSpPr>
        <xdr:cNvPr id="130" name="楕円 129">
          <a:extLst>
            <a:ext uri="{FF2B5EF4-FFF2-40B4-BE49-F238E27FC236}">
              <a16:creationId xmlns:a16="http://schemas.microsoft.com/office/drawing/2014/main" id="{A24130B1-0BD9-4A13-B96A-3766CDB377C4}"/>
            </a:ext>
          </a:extLst>
        </xdr:cNvPr>
        <xdr:cNvSpPr/>
      </xdr:nvSpPr>
      <xdr:spPr>
        <a:xfrm>
          <a:off x="9588500" y="69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168387</xdr:rowOff>
    </xdr:from>
    <xdr:to>
      <xdr:col>55</xdr:col>
      <xdr:colOff>0</xdr:colOff>
      <xdr:row>41</xdr:row>
      <xdr:rowOff>339</xdr:rowOff>
    </xdr:to>
    <xdr:cxnSp macro="">
      <xdr:nvCxnSpPr>
        <xdr:cNvPr id="131" name="直線コネクタ 130">
          <a:extLst>
            <a:ext uri="{FF2B5EF4-FFF2-40B4-BE49-F238E27FC236}">
              <a16:creationId xmlns:a16="http://schemas.microsoft.com/office/drawing/2014/main" id="{51F1C004-FE03-4FE8-BA95-DC7FAFFD4825}"/>
            </a:ext>
          </a:extLst>
        </xdr:cNvPr>
        <xdr:cNvCxnSpPr/>
      </xdr:nvCxnSpPr>
      <xdr:spPr>
        <a:xfrm flipV="1">
          <a:off x="9639300" y="7026387"/>
          <a:ext cx="8382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125161</xdr:rowOff>
    </xdr:from>
    <xdr:to>
      <xdr:col>46</xdr:col>
      <xdr:colOff>38100</xdr:colOff>
      <xdr:row>41</xdr:row>
      <xdr:rowOff>55311</xdr:rowOff>
    </xdr:to>
    <xdr:sp macro="" textlink="">
      <xdr:nvSpPr>
        <xdr:cNvPr id="132" name="楕円 131">
          <a:extLst>
            <a:ext uri="{FF2B5EF4-FFF2-40B4-BE49-F238E27FC236}">
              <a16:creationId xmlns:a16="http://schemas.microsoft.com/office/drawing/2014/main" id="{D7DD7837-9FB6-4C4B-BD26-7CDFDEC5B83B}"/>
            </a:ext>
          </a:extLst>
        </xdr:cNvPr>
        <xdr:cNvSpPr/>
      </xdr:nvSpPr>
      <xdr:spPr>
        <a:xfrm>
          <a:off x="8699500" y="698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339</xdr:rowOff>
    </xdr:from>
    <xdr:to>
      <xdr:col>50</xdr:col>
      <xdr:colOff>114300</xdr:colOff>
      <xdr:row>41</xdr:row>
      <xdr:rowOff>4511</xdr:rowOff>
    </xdr:to>
    <xdr:cxnSp macro="">
      <xdr:nvCxnSpPr>
        <xdr:cNvPr id="133" name="直線コネクタ 132">
          <a:extLst>
            <a:ext uri="{FF2B5EF4-FFF2-40B4-BE49-F238E27FC236}">
              <a16:creationId xmlns:a16="http://schemas.microsoft.com/office/drawing/2014/main" id="{BD4F6995-EFB3-450B-A926-202AEE543BBF}"/>
            </a:ext>
          </a:extLst>
        </xdr:cNvPr>
        <xdr:cNvCxnSpPr/>
      </xdr:nvCxnSpPr>
      <xdr:spPr>
        <a:xfrm flipV="1">
          <a:off x="8750300" y="7029789"/>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132540</xdr:rowOff>
    </xdr:from>
    <xdr:to>
      <xdr:col>41</xdr:col>
      <xdr:colOff>101600</xdr:colOff>
      <xdr:row>41</xdr:row>
      <xdr:rowOff>62690</xdr:rowOff>
    </xdr:to>
    <xdr:sp macro="" textlink="">
      <xdr:nvSpPr>
        <xdr:cNvPr id="134" name="楕円 133">
          <a:extLst>
            <a:ext uri="{FF2B5EF4-FFF2-40B4-BE49-F238E27FC236}">
              <a16:creationId xmlns:a16="http://schemas.microsoft.com/office/drawing/2014/main" id="{5D79E2B6-3ACB-4EA4-897D-9230E0C64E45}"/>
            </a:ext>
          </a:extLst>
        </xdr:cNvPr>
        <xdr:cNvSpPr/>
      </xdr:nvSpPr>
      <xdr:spPr>
        <a:xfrm>
          <a:off x="7810500" y="69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4511</xdr:rowOff>
    </xdr:from>
    <xdr:to>
      <xdr:col>45</xdr:col>
      <xdr:colOff>177800</xdr:colOff>
      <xdr:row>41</xdr:row>
      <xdr:rowOff>11890</xdr:rowOff>
    </xdr:to>
    <xdr:cxnSp macro="">
      <xdr:nvCxnSpPr>
        <xdr:cNvPr id="135" name="直線コネクタ 134">
          <a:extLst>
            <a:ext uri="{FF2B5EF4-FFF2-40B4-BE49-F238E27FC236}">
              <a16:creationId xmlns:a16="http://schemas.microsoft.com/office/drawing/2014/main" id="{F706FB1B-4617-409B-A52D-AA598894AA06}"/>
            </a:ext>
          </a:extLst>
        </xdr:cNvPr>
        <xdr:cNvCxnSpPr/>
      </xdr:nvCxnSpPr>
      <xdr:spPr>
        <a:xfrm flipV="1">
          <a:off x="7861300" y="7033961"/>
          <a:ext cx="889000" cy="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132922</xdr:rowOff>
    </xdr:from>
    <xdr:to>
      <xdr:col>36</xdr:col>
      <xdr:colOff>165100</xdr:colOff>
      <xdr:row>41</xdr:row>
      <xdr:rowOff>63072</xdr:rowOff>
    </xdr:to>
    <xdr:sp macro="" textlink="">
      <xdr:nvSpPr>
        <xdr:cNvPr id="136" name="楕円 135">
          <a:extLst>
            <a:ext uri="{FF2B5EF4-FFF2-40B4-BE49-F238E27FC236}">
              <a16:creationId xmlns:a16="http://schemas.microsoft.com/office/drawing/2014/main" id="{ACC3783C-6DDF-4B73-9192-17F144805807}"/>
            </a:ext>
          </a:extLst>
        </xdr:cNvPr>
        <xdr:cNvSpPr/>
      </xdr:nvSpPr>
      <xdr:spPr>
        <a:xfrm>
          <a:off x="6921500" y="699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11890</xdr:rowOff>
    </xdr:from>
    <xdr:to>
      <xdr:col>41</xdr:col>
      <xdr:colOff>50800</xdr:colOff>
      <xdr:row>41</xdr:row>
      <xdr:rowOff>12272</xdr:rowOff>
    </xdr:to>
    <xdr:cxnSp macro="">
      <xdr:nvCxnSpPr>
        <xdr:cNvPr id="137" name="直線コネクタ 136">
          <a:extLst>
            <a:ext uri="{FF2B5EF4-FFF2-40B4-BE49-F238E27FC236}">
              <a16:creationId xmlns:a16="http://schemas.microsoft.com/office/drawing/2014/main" id="{A972F62C-5FC8-4DB1-A7ED-8E6BBC97FFE1}"/>
            </a:ext>
          </a:extLst>
        </xdr:cNvPr>
        <xdr:cNvCxnSpPr/>
      </xdr:nvCxnSpPr>
      <xdr:spPr>
        <a:xfrm flipV="1">
          <a:off x="6972300" y="7041340"/>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820A048E-29F7-4CA6-996C-D4C69F998E24}"/>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7FA7292F-138D-463E-B980-C7EA07F321A4}"/>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7A8C776F-C2DF-440D-8F1E-3BE226A488C6}"/>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2A9A3945-DBED-49DE-B155-BD0381B18404}"/>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42266</xdr:rowOff>
    </xdr:from>
    <xdr:ext cx="534377" cy="259045"/>
    <xdr:sp macro="" textlink="">
      <xdr:nvSpPr>
        <xdr:cNvPr id="142" name="n_1mainValue【道路】&#10;一人当たり延長">
          <a:extLst>
            <a:ext uri="{FF2B5EF4-FFF2-40B4-BE49-F238E27FC236}">
              <a16:creationId xmlns:a16="http://schemas.microsoft.com/office/drawing/2014/main" id="{81DFAB3C-15C2-4503-9D31-CF35808F2B25}"/>
            </a:ext>
          </a:extLst>
        </xdr:cNvPr>
        <xdr:cNvSpPr txBox="1"/>
      </xdr:nvSpPr>
      <xdr:spPr>
        <a:xfrm>
          <a:off x="9359411" y="707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46438</xdr:rowOff>
    </xdr:from>
    <xdr:ext cx="534377" cy="259045"/>
    <xdr:sp macro="" textlink="">
      <xdr:nvSpPr>
        <xdr:cNvPr id="143" name="n_2mainValue【道路】&#10;一人当たり延長">
          <a:extLst>
            <a:ext uri="{FF2B5EF4-FFF2-40B4-BE49-F238E27FC236}">
              <a16:creationId xmlns:a16="http://schemas.microsoft.com/office/drawing/2014/main" id="{19CEE08C-4631-4EDD-B2C7-0C48D858FE87}"/>
            </a:ext>
          </a:extLst>
        </xdr:cNvPr>
        <xdr:cNvSpPr txBox="1"/>
      </xdr:nvSpPr>
      <xdr:spPr>
        <a:xfrm>
          <a:off x="8483111" y="707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53817</xdr:rowOff>
    </xdr:from>
    <xdr:ext cx="534377" cy="259045"/>
    <xdr:sp macro="" textlink="">
      <xdr:nvSpPr>
        <xdr:cNvPr id="144" name="n_3mainValue【道路】&#10;一人当たり延長">
          <a:extLst>
            <a:ext uri="{FF2B5EF4-FFF2-40B4-BE49-F238E27FC236}">
              <a16:creationId xmlns:a16="http://schemas.microsoft.com/office/drawing/2014/main" id="{58D5A468-B4A4-41BF-83FE-DFC3A7D4E160}"/>
            </a:ext>
          </a:extLst>
        </xdr:cNvPr>
        <xdr:cNvSpPr txBox="1"/>
      </xdr:nvSpPr>
      <xdr:spPr>
        <a:xfrm>
          <a:off x="7594111" y="70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54199</xdr:rowOff>
    </xdr:from>
    <xdr:ext cx="534377" cy="259045"/>
    <xdr:sp macro="" textlink="">
      <xdr:nvSpPr>
        <xdr:cNvPr id="145" name="n_4mainValue【道路】&#10;一人当たり延長">
          <a:extLst>
            <a:ext uri="{FF2B5EF4-FFF2-40B4-BE49-F238E27FC236}">
              <a16:creationId xmlns:a16="http://schemas.microsoft.com/office/drawing/2014/main" id="{7C008C8F-F31A-4D8B-BC2C-11225A8A8E18}"/>
            </a:ext>
          </a:extLst>
        </xdr:cNvPr>
        <xdr:cNvSpPr txBox="1"/>
      </xdr:nvSpPr>
      <xdr:spPr>
        <a:xfrm>
          <a:off x="6705111" y="708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DB85E49-069F-403E-8917-96B83DF2B1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C69B9B9-786A-477A-9351-CAF9956A884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67C61EF-6B43-4E59-A6DD-58550977B2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1909B04-725B-470B-93C3-F3912CEACF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5D8B57B-923B-48B2-ACF2-44B6A7E6B23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99C2216-8936-4D3B-B23E-9841F2CDD3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83F35F4-EECE-428B-AE75-A6E84030CB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1F0E05D-30B7-4262-B8D1-4AAD0498DBAA}"/>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E3C93CD6-0C86-4DCB-858F-16F4F0357D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D7797C21-E624-4608-83DE-CE6568B302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5B887DC8-C731-47E0-847B-3806C91B88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BFB7A843-D241-4D86-8A3B-891D8DEFEB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AF4F682B-7CC8-4279-9FE1-89C0FFDCD93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EC9370F3-426E-4E1A-BCF8-A3FFF2983A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08A4B753-1F1F-44CF-9DF0-B28D56E10B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0ADF4AFF-2D13-4C82-B320-FFE65F28FDC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9C647B6B-9DCD-4317-B511-CCDE1D1B4DD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E911998-F864-4B5B-B428-530F1B00521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E87CE9A-8F81-41D9-91F9-3E320CDA287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1D528B92-69B6-4B9F-A9D9-0094AFFB54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68D0BBC2-14A9-4F30-A8FA-F1BE4023885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D63376F-08F6-48A6-8295-E1A128AE70F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F5BC16F5-5D03-44C7-BCBE-06C0C10CC6A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118E02DA-1CCA-4BED-9D8A-3F4AAC94DBC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BECFE1A1-AAFF-4B48-9E6E-1E0C83ED99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19CC4336-EC77-430F-801E-4703DCA73C5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AB67FFE8-5231-4A72-9E44-FD944E71C3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C11A1DAE-B310-4E34-B83C-24321AD3D0E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99138BB5-7A3B-4692-8E6C-C49FD3783E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9DA0EC2B-28DA-4590-AEEB-A936D8F75E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899DD034-5E47-4B28-AAE9-E8378B2548C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3A8F265F-E88D-4A73-B4B7-EA05A1D735A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88015C2C-4AA8-45E5-ACAE-F469853959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96C8CD4F-A402-4F0C-9156-C2EB82CAB26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F1C3FFB7-BDF4-44B9-B041-34FD57546D8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3B2D92D8-F158-4020-BC8C-9F6AE792F1E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E641F048-5F13-442F-8128-B6FB3419DF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B87DD699-CD0E-42FD-BBDB-7A6D9C7F42F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23648B31-538B-44D6-AD54-F1EA9FEBD4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03EECC85-039C-4190-9728-47E72F7663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96814399-3435-4802-A200-1EFC5DAF65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1FF8590F-0885-42DE-A81B-5F935DCB819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52629902-7542-4729-81F3-FA95FB52A52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2467AB1B-DC8D-4E5C-A479-598FB95F95A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388EC7AC-4297-4B87-A91F-60271624AAA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77387EC8-9DB7-4AE0-9382-88AC915FB36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1E59A582-7CB8-415B-AB11-B7D946026D9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A5DB2AC9-D574-47D4-8E66-94968279826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9DCCC637-87FA-4D2A-9147-D5D1448536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76C9C730-F4C5-4940-A802-A38C553186C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84EF4CA6-2EB2-426D-8E81-9D80B3127B4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3A7664D4-5E68-4CE9-B9E1-3D657162E7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E8ECF428-4A30-4B73-BF8B-9E027A4602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91888376-8CDE-459F-AF40-4A65E9E4F0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7FA6DED7-78CF-4AAA-8E0E-FBFC47B92F7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79ACBBC9-605E-48FF-99F2-5DD54A5F74B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D8942D4F-30AD-480F-A96C-CAC20408F1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AF9EA885-E1EF-4343-A22A-C8F0608DCC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DDBBE8D0-F55B-4928-A8DF-3D170BE4DF2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3B51982E-826D-4045-B471-7DE51EA7475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67DB0A6B-0BD1-4BFA-BDB0-0D3D0B55244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6FD7191F-C3B1-4AA1-B362-BA7484617B2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F652C501-CD16-4C6B-A32E-A7AEEFE61EA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5A01CA56-2AD4-4CEC-8B48-EBF47B8203B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AE764CA5-0C17-426B-808B-B230C720CF4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2B3CF77D-3C0D-421D-9C7F-0D3BD5C43F4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B3BA335C-E548-46E1-B499-113064920CA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87E7BB5D-DCC1-4CA3-A167-0E2557EDC04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45FE27A8-CBA6-432E-B43A-54F04A94608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9932D5D1-8BDF-43B0-9132-1C95F4A8080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0F8313C2-AA11-4157-B8B0-7F8E32BA7C3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AB82AFF7-B997-4740-9F62-0C207661FA8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認定こども園・幼稚園・保育所】&#10;有形固定資産減価償却率グラフ枠">
          <a:extLst>
            <a:ext uri="{FF2B5EF4-FFF2-40B4-BE49-F238E27FC236}">
              <a16:creationId xmlns:a16="http://schemas.microsoft.com/office/drawing/2014/main" id="{2AFFDB8C-026B-4E89-9ECD-5206D602C03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A44D0345-0116-4C81-A1F6-7C23DE0D5E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認定こども園・幼稚園・保育所】&#10;有形固定資産減価償却率最小値テキスト">
          <a:extLst>
            <a:ext uri="{FF2B5EF4-FFF2-40B4-BE49-F238E27FC236}">
              <a16:creationId xmlns:a16="http://schemas.microsoft.com/office/drawing/2014/main" id="{C639BBD8-25FD-4C81-B44C-82D0E441A6A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369FCE7C-16ED-45E7-8C8E-3722DA60651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222" name="【認定こども園・幼稚園・保育所】&#10;有形固定資産減価償却率最大値テキスト">
          <a:extLst>
            <a:ext uri="{FF2B5EF4-FFF2-40B4-BE49-F238E27FC236}">
              <a16:creationId xmlns:a16="http://schemas.microsoft.com/office/drawing/2014/main" id="{92B26361-E444-492E-9ADB-51C5B0982755}"/>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223" name="直線コネクタ 222">
          <a:extLst>
            <a:ext uri="{FF2B5EF4-FFF2-40B4-BE49-F238E27FC236}">
              <a16:creationId xmlns:a16="http://schemas.microsoft.com/office/drawing/2014/main" id="{0D23D165-53B3-4692-A5DA-2ACEC0146F83}"/>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224" name="【認定こども園・幼稚園・保育所】&#10;有形固定資産減価償却率平均値テキスト">
          <a:extLst>
            <a:ext uri="{FF2B5EF4-FFF2-40B4-BE49-F238E27FC236}">
              <a16:creationId xmlns:a16="http://schemas.microsoft.com/office/drawing/2014/main" id="{F8DDC98D-130D-4D0F-A8D6-B7D697C88E58}"/>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225" name="フローチャート: 判断 224">
          <a:extLst>
            <a:ext uri="{FF2B5EF4-FFF2-40B4-BE49-F238E27FC236}">
              <a16:creationId xmlns:a16="http://schemas.microsoft.com/office/drawing/2014/main" id="{08615360-55E2-4761-82BC-AD9E1AD78684}"/>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226" name="フローチャート: 判断 225">
          <a:extLst>
            <a:ext uri="{FF2B5EF4-FFF2-40B4-BE49-F238E27FC236}">
              <a16:creationId xmlns:a16="http://schemas.microsoft.com/office/drawing/2014/main" id="{3D0DC79B-096B-43F1-BCFF-018BBC096307}"/>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227" name="フローチャート: 判断 226">
          <a:extLst>
            <a:ext uri="{FF2B5EF4-FFF2-40B4-BE49-F238E27FC236}">
              <a16:creationId xmlns:a16="http://schemas.microsoft.com/office/drawing/2014/main" id="{EC4E9E70-75AC-4CE4-A570-8089AA0490FF}"/>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228" name="フローチャート: 判断 227">
          <a:extLst>
            <a:ext uri="{FF2B5EF4-FFF2-40B4-BE49-F238E27FC236}">
              <a16:creationId xmlns:a16="http://schemas.microsoft.com/office/drawing/2014/main" id="{0E08E1DF-37C4-406D-9D09-C28C7AAC7D54}"/>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229" name="フローチャート: 判断 228">
          <a:extLst>
            <a:ext uri="{FF2B5EF4-FFF2-40B4-BE49-F238E27FC236}">
              <a16:creationId xmlns:a16="http://schemas.microsoft.com/office/drawing/2014/main" id="{F0707F86-3DFF-4058-98C8-400CD2131ABB}"/>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58F17BF9-40B3-481C-ADCC-3B59B6C7F11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D0CFD9AD-5A21-460C-9714-A1620FDC039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32F19232-3F82-47A3-814A-CF05B918C09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8473E1F-9CA7-46F3-878C-6251E1F2173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9AF7514-92FD-4CD0-8A86-33162302ECC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235" name="楕円 234">
          <a:extLst>
            <a:ext uri="{FF2B5EF4-FFF2-40B4-BE49-F238E27FC236}">
              <a16:creationId xmlns:a16="http://schemas.microsoft.com/office/drawing/2014/main" id="{6A3D42AB-1707-4B8D-A7F6-AACA15B38A3C}"/>
            </a:ext>
          </a:extLst>
        </xdr:cNvPr>
        <xdr:cNvSpPr/>
      </xdr:nvSpPr>
      <xdr:spPr>
        <a:xfrm>
          <a:off x="16268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236" name="【認定こども園・幼稚園・保育所】&#10;有形固定資産減価償却率該当値テキスト">
          <a:extLst>
            <a:ext uri="{FF2B5EF4-FFF2-40B4-BE49-F238E27FC236}">
              <a16:creationId xmlns:a16="http://schemas.microsoft.com/office/drawing/2014/main" id="{7E136912-4C97-4DDC-ACAD-BFFDD1E9B76E}"/>
            </a:ext>
          </a:extLst>
        </xdr:cNvPr>
        <xdr:cNvSpPr txBox="1"/>
      </xdr:nvSpPr>
      <xdr:spPr>
        <a:xfrm>
          <a:off x="16357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237" name="楕円 236">
          <a:extLst>
            <a:ext uri="{FF2B5EF4-FFF2-40B4-BE49-F238E27FC236}">
              <a16:creationId xmlns:a16="http://schemas.microsoft.com/office/drawing/2014/main" id="{3B296443-1836-4FD0-8775-A689A43CA311}"/>
            </a:ext>
          </a:extLst>
        </xdr:cNvPr>
        <xdr:cNvSpPr/>
      </xdr:nvSpPr>
      <xdr:spPr>
        <a:xfrm>
          <a:off x="1543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133350</xdr:rowOff>
    </xdr:from>
    <xdr:to>
      <xdr:col>85</xdr:col>
      <xdr:colOff>127000</xdr:colOff>
      <xdr:row>39</xdr:row>
      <xdr:rowOff>139881</xdr:rowOff>
    </xdr:to>
    <xdr:cxnSp macro="">
      <xdr:nvCxnSpPr>
        <xdr:cNvPr id="238" name="直線コネクタ 237">
          <a:extLst>
            <a:ext uri="{FF2B5EF4-FFF2-40B4-BE49-F238E27FC236}">
              <a16:creationId xmlns:a16="http://schemas.microsoft.com/office/drawing/2014/main" id="{1D1DED8A-E93F-4A4C-81F8-46B33A8ED8EE}"/>
            </a:ext>
          </a:extLst>
        </xdr:cNvPr>
        <xdr:cNvCxnSpPr/>
      </xdr:nvCxnSpPr>
      <xdr:spPr>
        <a:xfrm>
          <a:off x="15481300" y="681990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79284</xdr:rowOff>
    </xdr:from>
    <xdr:to>
      <xdr:col>76</xdr:col>
      <xdr:colOff>165100</xdr:colOff>
      <xdr:row>40</xdr:row>
      <xdr:rowOff>9434</xdr:rowOff>
    </xdr:to>
    <xdr:sp macro="" textlink="">
      <xdr:nvSpPr>
        <xdr:cNvPr id="239" name="楕円 238">
          <a:extLst>
            <a:ext uri="{FF2B5EF4-FFF2-40B4-BE49-F238E27FC236}">
              <a16:creationId xmlns:a16="http://schemas.microsoft.com/office/drawing/2014/main" id="{8DA83647-5623-4A94-A083-072A17F23B3D}"/>
            </a:ext>
          </a:extLst>
        </xdr:cNvPr>
        <xdr:cNvSpPr/>
      </xdr:nvSpPr>
      <xdr:spPr>
        <a:xfrm>
          <a:off x="14541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130084</xdr:rowOff>
    </xdr:from>
    <xdr:to>
      <xdr:col>81</xdr:col>
      <xdr:colOff>50800</xdr:colOff>
      <xdr:row>39</xdr:row>
      <xdr:rowOff>133350</xdr:rowOff>
    </xdr:to>
    <xdr:cxnSp macro="">
      <xdr:nvCxnSpPr>
        <xdr:cNvPr id="240" name="直線コネクタ 239">
          <a:extLst>
            <a:ext uri="{FF2B5EF4-FFF2-40B4-BE49-F238E27FC236}">
              <a16:creationId xmlns:a16="http://schemas.microsoft.com/office/drawing/2014/main" id="{35B2790E-8BEB-4106-A3B2-C3F954E30F9E}"/>
            </a:ext>
          </a:extLst>
        </xdr:cNvPr>
        <xdr:cNvCxnSpPr/>
      </xdr:nvCxnSpPr>
      <xdr:spPr>
        <a:xfrm>
          <a:off x="14592300" y="68166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35197</xdr:rowOff>
    </xdr:from>
    <xdr:to>
      <xdr:col>72</xdr:col>
      <xdr:colOff>38100</xdr:colOff>
      <xdr:row>39</xdr:row>
      <xdr:rowOff>136797</xdr:rowOff>
    </xdr:to>
    <xdr:sp macro="" textlink="">
      <xdr:nvSpPr>
        <xdr:cNvPr id="241" name="楕円 240">
          <a:extLst>
            <a:ext uri="{FF2B5EF4-FFF2-40B4-BE49-F238E27FC236}">
              <a16:creationId xmlns:a16="http://schemas.microsoft.com/office/drawing/2014/main" id="{542358A4-8702-4169-9545-FF6A0F10F9C5}"/>
            </a:ext>
          </a:extLst>
        </xdr:cNvPr>
        <xdr:cNvSpPr/>
      </xdr:nvSpPr>
      <xdr:spPr>
        <a:xfrm>
          <a:off x="13652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85997</xdr:rowOff>
    </xdr:from>
    <xdr:to>
      <xdr:col>76</xdr:col>
      <xdr:colOff>114300</xdr:colOff>
      <xdr:row>39</xdr:row>
      <xdr:rowOff>130084</xdr:rowOff>
    </xdr:to>
    <xdr:cxnSp macro="">
      <xdr:nvCxnSpPr>
        <xdr:cNvPr id="242" name="直線コネクタ 241">
          <a:extLst>
            <a:ext uri="{FF2B5EF4-FFF2-40B4-BE49-F238E27FC236}">
              <a16:creationId xmlns:a16="http://schemas.microsoft.com/office/drawing/2014/main" id="{33DC20A3-0F20-482D-BB9C-FC8D1E14EFFA}"/>
            </a:ext>
          </a:extLst>
        </xdr:cNvPr>
        <xdr:cNvCxnSpPr/>
      </xdr:nvCxnSpPr>
      <xdr:spPr>
        <a:xfrm>
          <a:off x="13703300" y="677254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164193</xdr:rowOff>
    </xdr:from>
    <xdr:to>
      <xdr:col>67</xdr:col>
      <xdr:colOff>101600</xdr:colOff>
      <xdr:row>39</xdr:row>
      <xdr:rowOff>94343</xdr:rowOff>
    </xdr:to>
    <xdr:sp macro="" textlink="">
      <xdr:nvSpPr>
        <xdr:cNvPr id="243" name="楕円 242">
          <a:extLst>
            <a:ext uri="{FF2B5EF4-FFF2-40B4-BE49-F238E27FC236}">
              <a16:creationId xmlns:a16="http://schemas.microsoft.com/office/drawing/2014/main" id="{A54958F4-66B1-4EC6-9C6A-319FDF0B437C}"/>
            </a:ext>
          </a:extLst>
        </xdr:cNvPr>
        <xdr:cNvSpPr/>
      </xdr:nvSpPr>
      <xdr:spPr>
        <a:xfrm>
          <a:off x="12763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43543</xdr:rowOff>
    </xdr:from>
    <xdr:to>
      <xdr:col>71</xdr:col>
      <xdr:colOff>177800</xdr:colOff>
      <xdr:row>39</xdr:row>
      <xdr:rowOff>85997</xdr:rowOff>
    </xdr:to>
    <xdr:cxnSp macro="">
      <xdr:nvCxnSpPr>
        <xdr:cNvPr id="244" name="直線コネクタ 243">
          <a:extLst>
            <a:ext uri="{FF2B5EF4-FFF2-40B4-BE49-F238E27FC236}">
              <a16:creationId xmlns:a16="http://schemas.microsoft.com/office/drawing/2014/main" id="{D9764614-82CA-4C4B-99B4-B40E630FB9C4}"/>
            </a:ext>
          </a:extLst>
        </xdr:cNvPr>
        <xdr:cNvCxnSpPr/>
      </xdr:nvCxnSpPr>
      <xdr:spPr>
        <a:xfrm>
          <a:off x="12814300" y="673009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245" name="n_1aveValue【認定こども園・幼稚園・保育所】&#10;有形固定資産減価償却率">
          <a:extLst>
            <a:ext uri="{FF2B5EF4-FFF2-40B4-BE49-F238E27FC236}">
              <a16:creationId xmlns:a16="http://schemas.microsoft.com/office/drawing/2014/main" id="{2CC4D7A5-7117-4C98-ACBB-FB4725BB6FC3}"/>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246" name="n_2aveValue【認定こども園・幼稚園・保育所】&#10;有形固定資産減価償却率">
          <a:extLst>
            <a:ext uri="{FF2B5EF4-FFF2-40B4-BE49-F238E27FC236}">
              <a16:creationId xmlns:a16="http://schemas.microsoft.com/office/drawing/2014/main" id="{C91655EF-BF5D-479B-9C33-565B4AF3CEE3}"/>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247" name="n_3aveValue【認定こども園・幼稚園・保育所】&#10;有形固定資産減価償却率">
          <a:extLst>
            <a:ext uri="{FF2B5EF4-FFF2-40B4-BE49-F238E27FC236}">
              <a16:creationId xmlns:a16="http://schemas.microsoft.com/office/drawing/2014/main" id="{CA1481B4-6AF0-43E7-9F27-FC64D75D92BB}"/>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248" name="n_4aveValue【認定こども園・幼稚園・保育所】&#10;有形固定資産減価償却率">
          <a:extLst>
            <a:ext uri="{FF2B5EF4-FFF2-40B4-BE49-F238E27FC236}">
              <a16:creationId xmlns:a16="http://schemas.microsoft.com/office/drawing/2014/main" id="{4716097B-4A25-4984-9122-8BEC44DB3152}"/>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249" name="n_1mainValue【認定こども園・幼稚園・保育所】&#10;有形固定資産減価償却率">
          <a:extLst>
            <a:ext uri="{FF2B5EF4-FFF2-40B4-BE49-F238E27FC236}">
              <a16:creationId xmlns:a16="http://schemas.microsoft.com/office/drawing/2014/main" id="{76E4B6A2-617C-4191-A5EE-CC61ED9861BC}"/>
            </a:ext>
          </a:extLst>
        </xdr:cNvPr>
        <xdr:cNvSpPr txBox="1"/>
      </xdr:nvSpPr>
      <xdr:spPr>
        <a:xfrm>
          <a:off x="15266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561</xdr:rowOff>
    </xdr:from>
    <xdr:ext cx="405111" cy="259045"/>
    <xdr:sp macro="" textlink="">
      <xdr:nvSpPr>
        <xdr:cNvPr id="250" name="n_2mainValue【認定こども園・幼稚園・保育所】&#10;有形固定資産減価償却率">
          <a:extLst>
            <a:ext uri="{FF2B5EF4-FFF2-40B4-BE49-F238E27FC236}">
              <a16:creationId xmlns:a16="http://schemas.microsoft.com/office/drawing/2014/main" id="{D5957CEC-8066-47A3-A1A6-4BACBDE0349B}"/>
            </a:ext>
          </a:extLst>
        </xdr:cNvPr>
        <xdr:cNvSpPr txBox="1"/>
      </xdr:nvSpPr>
      <xdr:spPr>
        <a:xfrm>
          <a:off x="14389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127924</xdr:rowOff>
    </xdr:from>
    <xdr:ext cx="405111" cy="259045"/>
    <xdr:sp macro="" textlink="">
      <xdr:nvSpPr>
        <xdr:cNvPr id="251" name="n_3mainValue【認定こども園・幼稚園・保育所】&#10;有形固定資産減価償却率">
          <a:extLst>
            <a:ext uri="{FF2B5EF4-FFF2-40B4-BE49-F238E27FC236}">
              <a16:creationId xmlns:a16="http://schemas.microsoft.com/office/drawing/2014/main" id="{7A953A92-93A4-4EED-AE1F-1339E1024093}"/>
            </a:ext>
          </a:extLst>
        </xdr:cNvPr>
        <xdr:cNvSpPr txBox="1"/>
      </xdr:nvSpPr>
      <xdr:spPr>
        <a:xfrm>
          <a:off x="13500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85470</xdr:rowOff>
    </xdr:from>
    <xdr:ext cx="405111" cy="259045"/>
    <xdr:sp macro="" textlink="">
      <xdr:nvSpPr>
        <xdr:cNvPr id="252" name="n_4mainValue【認定こども園・幼稚園・保育所】&#10;有形固定資産減価償却率">
          <a:extLst>
            <a:ext uri="{FF2B5EF4-FFF2-40B4-BE49-F238E27FC236}">
              <a16:creationId xmlns:a16="http://schemas.microsoft.com/office/drawing/2014/main" id="{E4366361-5347-4922-A7F7-51ACACDAA0D0}"/>
            </a:ext>
          </a:extLst>
        </xdr:cNvPr>
        <xdr:cNvSpPr txBox="1"/>
      </xdr:nvSpPr>
      <xdr:spPr>
        <a:xfrm>
          <a:off x="12611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A3EBC7B5-0D96-457C-87B8-063426494B5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ED904DE6-E622-4E67-A0D3-6972B90A7F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F8685714-35EF-4EB8-BCD1-1819C4412B0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805E7280-941E-431D-87AE-7CE65AD4420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CA9F502A-61F2-4D03-8591-B4AB1733AF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926BA85D-19E2-44A9-8128-2CB178BEE2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1AF63B9C-ED52-4860-B65C-FB71AD44716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F52616F8-9B06-4901-B94D-08CE1E2FC0F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F9FE406D-7112-48C5-B450-971F05DF62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443566A1-F4A9-46A6-93A4-C13A2C3DA9A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263" name="直線コネクタ 262">
          <a:extLst>
            <a:ext uri="{FF2B5EF4-FFF2-40B4-BE49-F238E27FC236}">
              <a16:creationId xmlns:a16="http://schemas.microsoft.com/office/drawing/2014/main" id="{BC0EDEB6-1A1B-4E9D-A18B-F7CCD54F6FC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264" name="テキスト ボックス 263">
          <a:extLst>
            <a:ext uri="{FF2B5EF4-FFF2-40B4-BE49-F238E27FC236}">
              <a16:creationId xmlns:a16="http://schemas.microsoft.com/office/drawing/2014/main" id="{1B394AD7-A09D-4983-86A4-70326218B658}"/>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5" name="直線コネクタ 264">
          <a:extLst>
            <a:ext uri="{FF2B5EF4-FFF2-40B4-BE49-F238E27FC236}">
              <a16:creationId xmlns:a16="http://schemas.microsoft.com/office/drawing/2014/main" id="{B8B2BEC5-976F-4387-961A-D50AD79DA04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266" name="テキスト ボックス 265">
          <a:extLst>
            <a:ext uri="{FF2B5EF4-FFF2-40B4-BE49-F238E27FC236}">
              <a16:creationId xmlns:a16="http://schemas.microsoft.com/office/drawing/2014/main" id="{E49DE560-2DD4-4131-828D-436E4AE1212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267" name="直線コネクタ 266">
          <a:extLst>
            <a:ext uri="{FF2B5EF4-FFF2-40B4-BE49-F238E27FC236}">
              <a16:creationId xmlns:a16="http://schemas.microsoft.com/office/drawing/2014/main" id="{A87D55CD-E38D-4F3F-A39B-BBDA2FFF820F}"/>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268" name="テキスト ボックス 267">
          <a:extLst>
            <a:ext uri="{FF2B5EF4-FFF2-40B4-BE49-F238E27FC236}">
              <a16:creationId xmlns:a16="http://schemas.microsoft.com/office/drawing/2014/main" id="{E3985202-9A91-4EA9-A38E-A39B8C90A7EF}"/>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69" name="直線コネクタ 268">
          <a:extLst>
            <a:ext uri="{FF2B5EF4-FFF2-40B4-BE49-F238E27FC236}">
              <a16:creationId xmlns:a16="http://schemas.microsoft.com/office/drawing/2014/main" id="{FE6A9D26-425B-4D4C-95D3-5369BCC44C4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270" name="テキスト ボックス 269">
          <a:extLst>
            <a:ext uri="{FF2B5EF4-FFF2-40B4-BE49-F238E27FC236}">
              <a16:creationId xmlns:a16="http://schemas.microsoft.com/office/drawing/2014/main" id="{42E8AAA5-AB4B-467F-B21A-EEF25952A18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1" name="【認定こども園・幼稚園・保育所】&#10;一人当たり面積グラフ枠">
          <a:extLst>
            <a:ext uri="{FF2B5EF4-FFF2-40B4-BE49-F238E27FC236}">
              <a16:creationId xmlns:a16="http://schemas.microsoft.com/office/drawing/2014/main" id="{3257C7E6-CB57-4F59-B709-E4A5DF29B73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272" name="直線コネクタ 271">
          <a:extLst>
            <a:ext uri="{FF2B5EF4-FFF2-40B4-BE49-F238E27FC236}">
              <a16:creationId xmlns:a16="http://schemas.microsoft.com/office/drawing/2014/main" id="{A218B0D2-13D5-48CF-9DC5-E7390FBBF81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273" name="【認定こども園・幼稚園・保育所】&#10;一人当たり面積最小値テキスト">
          <a:extLst>
            <a:ext uri="{FF2B5EF4-FFF2-40B4-BE49-F238E27FC236}">
              <a16:creationId xmlns:a16="http://schemas.microsoft.com/office/drawing/2014/main" id="{73729CC5-F5C3-4DBF-A80A-6485CA36FB56}"/>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274" name="直線コネクタ 273">
          <a:extLst>
            <a:ext uri="{FF2B5EF4-FFF2-40B4-BE49-F238E27FC236}">
              <a16:creationId xmlns:a16="http://schemas.microsoft.com/office/drawing/2014/main" id="{F8C1A5EF-CE61-454E-8665-C61CEDDF1E8C}"/>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275" name="【認定こども園・幼稚園・保育所】&#10;一人当たり面積最大値テキスト">
          <a:extLst>
            <a:ext uri="{FF2B5EF4-FFF2-40B4-BE49-F238E27FC236}">
              <a16:creationId xmlns:a16="http://schemas.microsoft.com/office/drawing/2014/main" id="{92CDA0D1-0DD7-497A-A509-3EBBA4AB7AE2}"/>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276" name="直線コネクタ 275">
          <a:extLst>
            <a:ext uri="{FF2B5EF4-FFF2-40B4-BE49-F238E27FC236}">
              <a16:creationId xmlns:a16="http://schemas.microsoft.com/office/drawing/2014/main" id="{FC3277E9-C008-4EF5-A2A5-E615FB8034CF}"/>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277" name="【認定こども園・幼稚園・保育所】&#10;一人当たり面積平均値テキスト">
          <a:extLst>
            <a:ext uri="{FF2B5EF4-FFF2-40B4-BE49-F238E27FC236}">
              <a16:creationId xmlns:a16="http://schemas.microsoft.com/office/drawing/2014/main" id="{16EED617-6B4B-4FAC-A1A9-34B2AEFB8A06}"/>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278" name="フローチャート: 判断 277">
          <a:extLst>
            <a:ext uri="{FF2B5EF4-FFF2-40B4-BE49-F238E27FC236}">
              <a16:creationId xmlns:a16="http://schemas.microsoft.com/office/drawing/2014/main" id="{156ABECE-C35B-47E3-9170-65E3260FB97A}"/>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279" name="フローチャート: 判断 278">
          <a:extLst>
            <a:ext uri="{FF2B5EF4-FFF2-40B4-BE49-F238E27FC236}">
              <a16:creationId xmlns:a16="http://schemas.microsoft.com/office/drawing/2014/main" id="{F138B5C7-E1C9-445E-8884-80103E690B97}"/>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280" name="フローチャート: 判断 279">
          <a:extLst>
            <a:ext uri="{FF2B5EF4-FFF2-40B4-BE49-F238E27FC236}">
              <a16:creationId xmlns:a16="http://schemas.microsoft.com/office/drawing/2014/main" id="{CE62D694-B3DE-4D9D-9C20-8F90796F465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281" name="フローチャート: 判断 280">
          <a:extLst>
            <a:ext uri="{FF2B5EF4-FFF2-40B4-BE49-F238E27FC236}">
              <a16:creationId xmlns:a16="http://schemas.microsoft.com/office/drawing/2014/main" id="{F4031769-7F65-4DD8-B528-79D26D0728E1}"/>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282" name="フローチャート: 判断 281">
          <a:extLst>
            <a:ext uri="{FF2B5EF4-FFF2-40B4-BE49-F238E27FC236}">
              <a16:creationId xmlns:a16="http://schemas.microsoft.com/office/drawing/2014/main" id="{B463F6F8-F257-4683-80A1-2C1A78FB0143}"/>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3" name="テキスト ボックス 282">
          <a:extLst>
            <a:ext uri="{FF2B5EF4-FFF2-40B4-BE49-F238E27FC236}">
              <a16:creationId xmlns:a16="http://schemas.microsoft.com/office/drawing/2014/main" id="{8707A4F6-9706-4EB4-B6F5-445EAFF8D2E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BE22AF7A-2E0C-4016-8B0D-C8D4BFA88D8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FEB6A74A-9078-4181-A10D-18436680A53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7B24026A-EFF0-425C-8D20-15A74E8912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62339753-A002-4BB8-A71E-2FC29575FD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127127</xdr:rowOff>
    </xdr:from>
    <xdr:to>
      <xdr:col>116</xdr:col>
      <xdr:colOff>114300</xdr:colOff>
      <xdr:row>40</xdr:row>
      <xdr:rowOff>57277</xdr:rowOff>
    </xdr:to>
    <xdr:sp macro="" textlink="">
      <xdr:nvSpPr>
        <xdr:cNvPr id="288" name="楕円 287">
          <a:extLst>
            <a:ext uri="{FF2B5EF4-FFF2-40B4-BE49-F238E27FC236}">
              <a16:creationId xmlns:a16="http://schemas.microsoft.com/office/drawing/2014/main" id="{8DD49CB7-7434-4032-826D-E8054BCF1FAE}"/>
            </a:ext>
          </a:extLst>
        </xdr:cNvPr>
        <xdr:cNvSpPr/>
      </xdr:nvSpPr>
      <xdr:spPr>
        <a:xfrm>
          <a:off x="22110700" y="68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105554</xdr:rowOff>
    </xdr:from>
    <xdr:ext cx="469744" cy="259045"/>
    <xdr:sp macro="" textlink="">
      <xdr:nvSpPr>
        <xdr:cNvPr id="289" name="【認定こども園・幼稚園・保育所】&#10;一人当たり面積該当値テキスト">
          <a:extLst>
            <a:ext uri="{FF2B5EF4-FFF2-40B4-BE49-F238E27FC236}">
              <a16:creationId xmlns:a16="http://schemas.microsoft.com/office/drawing/2014/main" id="{8D539010-ECB6-4E24-91FB-7317DBA998A9}"/>
            </a:ext>
          </a:extLst>
        </xdr:cNvPr>
        <xdr:cNvSpPr txBox="1"/>
      </xdr:nvSpPr>
      <xdr:spPr>
        <a:xfrm>
          <a:off x="22199600" y="679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143129</xdr:rowOff>
    </xdr:from>
    <xdr:to>
      <xdr:col>112</xdr:col>
      <xdr:colOff>38100</xdr:colOff>
      <xdr:row>40</xdr:row>
      <xdr:rowOff>73279</xdr:rowOff>
    </xdr:to>
    <xdr:sp macro="" textlink="">
      <xdr:nvSpPr>
        <xdr:cNvPr id="290" name="楕円 289">
          <a:extLst>
            <a:ext uri="{FF2B5EF4-FFF2-40B4-BE49-F238E27FC236}">
              <a16:creationId xmlns:a16="http://schemas.microsoft.com/office/drawing/2014/main" id="{0FD26095-73D6-4F92-902E-F6BA1D65FA6B}"/>
            </a:ext>
          </a:extLst>
        </xdr:cNvPr>
        <xdr:cNvSpPr/>
      </xdr:nvSpPr>
      <xdr:spPr>
        <a:xfrm>
          <a:off x="21272500" y="68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xdr:rowOff>
    </xdr:from>
    <xdr:to>
      <xdr:col>116</xdr:col>
      <xdr:colOff>63500</xdr:colOff>
      <xdr:row>40</xdr:row>
      <xdr:rowOff>22479</xdr:rowOff>
    </xdr:to>
    <xdr:cxnSp macro="">
      <xdr:nvCxnSpPr>
        <xdr:cNvPr id="291" name="直線コネクタ 290">
          <a:extLst>
            <a:ext uri="{FF2B5EF4-FFF2-40B4-BE49-F238E27FC236}">
              <a16:creationId xmlns:a16="http://schemas.microsoft.com/office/drawing/2014/main" id="{CF82EEC1-CCF4-444C-BECA-71A3EB287AD9}"/>
            </a:ext>
          </a:extLst>
        </xdr:cNvPr>
        <xdr:cNvCxnSpPr/>
      </xdr:nvCxnSpPr>
      <xdr:spPr>
        <a:xfrm flipV="1">
          <a:off x="21323300" y="6864477"/>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145415</xdr:rowOff>
    </xdr:from>
    <xdr:to>
      <xdr:col>107</xdr:col>
      <xdr:colOff>101600</xdr:colOff>
      <xdr:row>40</xdr:row>
      <xdr:rowOff>75565</xdr:rowOff>
    </xdr:to>
    <xdr:sp macro="" textlink="">
      <xdr:nvSpPr>
        <xdr:cNvPr id="292" name="楕円 291">
          <a:extLst>
            <a:ext uri="{FF2B5EF4-FFF2-40B4-BE49-F238E27FC236}">
              <a16:creationId xmlns:a16="http://schemas.microsoft.com/office/drawing/2014/main" id="{2D73B69D-723C-40C1-88A8-EE59CBBB5568}"/>
            </a:ext>
          </a:extLst>
        </xdr:cNvPr>
        <xdr:cNvSpPr/>
      </xdr:nvSpPr>
      <xdr:spPr>
        <a:xfrm>
          <a:off x="20383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22479</xdr:rowOff>
    </xdr:from>
    <xdr:to>
      <xdr:col>111</xdr:col>
      <xdr:colOff>177800</xdr:colOff>
      <xdr:row>40</xdr:row>
      <xdr:rowOff>24765</xdr:rowOff>
    </xdr:to>
    <xdr:cxnSp macro="">
      <xdr:nvCxnSpPr>
        <xdr:cNvPr id="293" name="直線コネクタ 292">
          <a:extLst>
            <a:ext uri="{FF2B5EF4-FFF2-40B4-BE49-F238E27FC236}">
              <a16:creationId xmlns:a16="http://schemas.microsoft.com/office/drawing/2014/main" id="{D4481F8A-C7CD-4BA2-A88E-7F3954931D24}"/>
            </a:ext>
          </a:extLst>
        </xdr:cNvPr>
        <xdr:cNvCxnSpPr/>
      </xdr:nvCxnSpPr>
      <xdr:spPr>
        <a:xfrm flipV="1">
          <a:off x="20434300" y="688047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145415</xdr:rowOff>
    </xdr:from>
    <xdr:to>
      <xdr:col>102</xdr:col>
      <xdr:colOff>165100</xdr:colOff>
      <xdr:row>40</xdr:row>
      <xdr:rowOff>75565</xdr:rowOff>
    </xdr:to>
    <xdr:sp macro="" textlink="">
      <xdr:nvSpPr>
        <xdr:cNvPr id="294" name="楕円 293">
          <a:extLst>
            <a:ext uri="{FF2B5EF4-FFF2-40B4-BE49-F238E27FC236}">
              <a16:creationId xmlns:a16="http://schemas.microsoft.com/office/drawing/2014/main" id="{67E6FE79-7F59-45BB-80CC-9929CAB18559}"/>
            </a:ext>
          </a:extLst>
        </xdr:cNvPr>
        <xdr:cNvSpPr/>
      </xdr:nvSpPr>
      <xdr:spPr>
        <a:xfrm>
          <a:off x="19494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24765</xdr:rowOff>
    </xdr:from>
    <xdr:to>
      <xdr:col>107</xdr:col>
      <xdr:colOff>50800</xdr:colOff>
      <xdr:row>40</xdr:row>
      <xdr:rowOff>24765</xdr:rowOff>
    </xdr:to>
    <xdr:cxnSp macro="">
      <xdr:nvCxnSpPr>
        <xdr:cNvPr id="295" name="直線コネクタ 294">
          <a:extLst>
            <a:ext uri="{FF2B5EF4-FFF2-40B4-BE49-F238E27FC236}">
              <a16:creationId xmlns:a16="http://schemas.microsoft.com/office/drawing/2014/main" id="{2E7A634B-CD90-44DE-BABF-CA1EEBE181B8}"/>
            </a:ext>
          </a:extLst>
        </xdr:cNvPr>
        <xdr:cNvCxnSpPr/>
      </xdr:nvCxnSpPr>
      <xdr:spPr>
        <a:xfrm>
          <a:off x="19545300" y="6882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145986</xdr:rowOff>
    </xdr:from>
    <xdr:to>
      <xdr:col>98</xdr:col>
      <xdr:colOff>38100</xdr:colOff>
      <xdr:row>40</xdr:row>
      <xdr:rowOff>76136</xdr:rowOff>
    </xdr:to>
    <xdr:sp macro="" textlink="">
      <xdr:nvSpPr>
        <xdr:cNvPr id="296" name="楕円 295">
          <a:extLst>
            <a:ext uri="{FF2B5EF4-FFF2-40B4-BE49-F238E27FC236}">
              <a16:creationId xmlns:a16="http://schemas.microsoft.com/office/drawing/2014/main" id="{9A971A58-B0D7-42AE-918F-A42AF58CB529}"/>
            </a:ext>
          </a:extLst>
        </xdr:cNvPr>
        <xdr:cNvSpPr/>
      </xdr:nvSpPr>
      <xdr:spPr>
        <a:xfrm>
          <a:off x="18605500" y="683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24765</xdr:rowOff>
    </xdr:from>
    <xdr:to>
      <xdr:col>102</xdr:col>
      <xdr:colOff>114300</xdr:colOff>
      <xdr:row>40</xdr:row>
      <xdr:rowOff>25336</xdr:rowOff>
    </xdr:to>
    <xdr:cxnSp macro="">
      <xdr:nvCxnSpPr>
        <xdr:cNvPr id="297" name="直線コネクタ 296">
          <a:extLst>
            <a:ext uri="{FF2B5EF4-FFF2-40B4-BE49-F238E27FC236}">
              <a16:creationId xmlns:a16="http://schemas.microsoft.com/office/drawing/2014/main" id="{C9F3527B-464C-4674-876E-38E84466C01F}"/>
            </a:ext>
          </a:extLst>
        </xdr:cNvPr>
        <xdr:cNvCxnSpPr/>
      </xdr:nvCxnSpPr>
      <xdr:spPr>
        <a:xfrm flipV="1">
          <a:off x="18656300" y="6882765"/>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298" name="n_1aveValue【認定こども園・幼稚園・保育所】&#10;一人当たり面積">
          <a:extLst>
            <a:ext uri="{FF2B5EF4-FFF2-40B4-BE49-F238E27FC236}">
              <a16:creationId xmlns:a16="http://schemas.microsoft.com/office/drawing/2014/main" id="{CEFB8112-39F1-4884-80FA-B31F4D31305A}"/>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299" name="n_2aveValue【認定こども園・幼稚園・保育所】&#10;一人当たり面積">
          <a:extLst>
            <a:ext uri="{FF2B5EF4-FFF2-40B4-BE49-F238E27FC236}">
              <a16:creationId xmlns:a16="http://schemas.microsoft.com/office/drawing/2014/main" id="{DAD8A36A-5C39-44ED-9A0C-0922D5BDEEEC}"/>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300" name="n_3aveValue【認定こども園・幼稚園・保育所】&#10;一人当たり面積">
          <a:extLst>
            <a:ext uri="{FF2B5EF4-FFF2-40B4-BE49-F238E27FC236}">
              <a16:creationId xmlns:a16="http://schemas.microsoft.com/office/drawing/2014/main" id="{945B1E7E-92C7-4F8D-AB0C-96E2B3C99B5E}"/>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301" name="n_4aveValue【認定こども園・幼稚園・保育所】&#10;一人当たり面積">
          <a:extLst>
            <a:ext uri="{FF2B5EF4-FFF2-40B4-BE49-F238E27FC236}">
              <a16:creationId xmlns:a16="http://schemas.microsoft.com/office/drawing/2014/main" id="{A071DB64-F73C-42AE-8F1B-46F0AE620D6A}"/>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64406</xdr:rowOff>
    </xdr:from>
    <xdr:ext cx="469744" cy="259045"/>
    <xdr:sp macro="" textlink="">
      <xdr:nvSpPr>
        <xdr:cNvPr id="302" name="n_1mainValue【認定こども園・幼稚園・保育所】&#10;一人当たり面積">
          <a:extLst>
            <a:ext uri="{FF2B5EF4-FFF2-40B4-BE49-F238E27FC236}">
              <a16:creationId xmlns:a16="http://schemas.microsoft.com/office/drawing/2014/main" id="{8EC4255D-0FF6-4395-8D91-D646E4001BA9}"/>
            </a:ext>
          </a:extLst>
        </xdr:cNvPr>
        <xdr:cNvSpPr txBox="1"/>
      </xdr:nvSpPr>
      <xdr:spPr>
        <a:xfrm>
          <a:off x="21075727" y="692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66692</xdr:rowOff>
    </xdr:from>
    <xdr:ext cx="469744" cy="259045"/>
    <xdr:sp macro="" textlink="">
      <xdr:nvSpPr>
        <xdr:cNvPr id="303" name="n_2mainValue【認定こども園・幼稚園・保育所】&#10;一人当たり面積">
          <a:extLst>
            <a:ext uri="{FF2B5EF4-FFF2-40B4-BE49-F238E27FC236}">
              <a16:creationId xmlns:a16="http://schemas.microsoft.com/office/drawing/2014/main" id="{E66659B0-8C03-4033-86CA-5D293348E6B4}"/>
            </a:ext>
          </a:extLst>
        </xdr:cNvPr>
        <xdr:cNvSpPr txBox="1"/>
      </xdr:nvSpPr>
      <xdr:spPr>
        <a:xfrm>
          <a:off x="20199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66692</xdr:rowOff>
    </xdr:from>
    <xdr:ext cx="469744" cy="259045"/>
    <xdr:sp macro="" textlink="">
      <xdr:nvSpPr>
        <xdr:cNvPr id="304" name="n_3mainValue【認定こども園・幼稚園・保育所】&#10;一人当たり面積">
          <a:extLst>
            <a:ext uri="{FF2B5EF4-FFF2-40B4-BE49-F238E27FC236}">
              <a16:creationId xmlns:a16="http://schemas.microsoft.com/office/drawing/2014/main" id="{5D633E90-8281-4C9C-9B30-1EFE4FD049D8}"/>
            </a:ext>
          </a:extLst>
        </xdr:cNvPr>
        <xdr:cNvSpPr txBox="1"/>
      </xdr:nvSpPr>
      <xdr:spPr>
        <a:xfrm>
          <a:off x="19310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67263</xdr:rowOff>
    </xdr:from>
    <xdr:ext cx="469744" cy="259045"/>
    <xdr:sp macro="" textlink="">
      <xdr:nvSpPr>
        <xdr:cNvPr id="305" name="n_4mainValue【認定こども園・幼稚園・保育所】&#10;一人当たり面積">
          <a:extLst>
            <a:ext uri="{FF2B5EF4-FFF2-40B4-BE49-F238E27FC236}">
              <a16:creationId xmlns:a16="http://schemas.microsoft.com/office/drawing/2014/main" id="{9033E3B4-85FC-4910-8D7D-25592DB0E088}"/>
            </a:ext>
          </a:extLst>
        </xdr:cNvPr>
        <xdr:cNvSpPr txBox="1"/>
      </xdr:nvSpPr>
      <xdr:spPr>
        <a:xfrm>
          <a:off x="18421427" y="692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24A18835-DFD1-4FDF-9CF2-AF5CAAAEC1F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1D4707CB-89D9-49ED-B7A7-569661DC6C6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A9CAA3CF-997F-4633-9A2A-0AD7F55A69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3900A289-87A5-4668-A175-E5EFE5840A8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24631DF0-473E-4D75-B71A-A5CE5EFC77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F590E94B-152B-4610-AC11-BE072DD92C9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98B0EBBF-6516-4B02-811B-8E909A24B2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5EFCFE5C-E23B-4D38-9302-8CC6E3B5144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4" name="テキスト ボックス 313">
          <a:extLst>
            <a:ext uri="{FF2B5EF4-FFF2-40B4-BE49-F238E27FC236}">
              <a16:creationId xmlns:a16="http://schemas.microsoft.com/office/drawing/2014/main" id="{2AF59045-AA47-48D4-B82B-45299C1EEA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5" name="直線コネクタ 314">
          <a:extLst>
            <a:ext uri="{FF2B5EF4-FFF2-40B4-BE49-F238E27FC236}">
              <a16:creationId xmlns:a16="http://schemas.microsoft.com/office/drawing/2014/main" id="{45EE0E7D-069F-45D8-A39E-CE2BDB3D18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6" name="テキスト ボックス 315">
          <a:extLst>
            <a:ext uri="{FF2B5EF4-FFF2-40B4-BE49-F238E27FC236}">
              <a16:creationId xmlns:a16="http://schemas.microsoft.com/office/drawing/2014/main" id="{600359DF-4B95-434B-8FCA-8C1093A10DD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7" name="直線コネクタ 316">
          <a:extLst>
            <a:ext uri="{FF2B5EF4-FFF2-40B4-BE49-F238E27FC236}">
              <a16:creationId xmlns:a16="http://schemas.microsoft.com/office/drawing/2014/main" id="{F26E471A-4025-48D7-BEAD-ABC3B51A1CD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8" name="テキスト ボックス 317">
          <a:extLst>
            <a:ext uri="{FF2B5EF4-FFF2-40B4-BE49-F238E27FC236}">
              <a16:creationId xmlns:a16="http://schemas.microsoft.com/office/drawing/2014/main" id="{77C5400A-D119-4C54-86B4-F1944E49D1D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9" name="直線コネクタ 318">
          <a:extLst>
            <a:ext uri="{FF2B5EF4-FFF2-40B4-BE49-F238E27FC236}">
              <a16:creationId xmlns:a16="http://schemas.microsoft.com/office/drawing/2014/main" id="{CCDAD5ED-719B-4675-BA3E-E8F71B834E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0" name="テキスト ボックス 319">
          <a:extLst>
            <a:ext uri="{FF2B5EF4-FFF2-40B4-BE49-F238E27FC236}">
              <a16:creationId xmlns:a16="http://schemas.microsoft.com/office/drawing/2014/main" id="{5C7E9619-8521-454E-8EEE-030D609C84D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1" name="直線コネクタ 320">
          <a:extLst>
            <a:ext uri="{FF2B5EF4-FFF2-40B4-BE49-F238E27FC236}">
              <a16:creationId xmlns:a16="http://schemas.microsoft.com/office/drawing/2014/main" id="{D90C8BB8-D4A0-43A8-8FCA-6602AFAAF5F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2" name="テキスト ボックス 321">
          <a:extLst>
            <a:ext uri="{FF2B5EF4-FFF2-40B4-BE49-F238E27FC236}">
              <a16:creationId xmlns:a16="http://schemas.microsoft.com/office/drawing/2014/main" id="{BD7C2E8B-5F5B-43B8-8D8A-B253B160154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3" name="直線コネクタ 322">
          <a:extLst>
            <a:ext uri="{FF2B5EF4-FFF2-40B4-BE49-F238E27FC236}">
              <a16:creationId xmlns:a16="http://schemas.microsoft.com/office/drawing/2014/main" id="{9B9A7DDA-389F-4611-83B4-914CF5002D9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4" name="テキスト ボックス 323">
          <a:extLst>
            <a:ext uri="{FF2B5EF4-FFF2-40B4-BE49-F238E27FC236}">
              <a16:creationId xmlns:a16="http://schemas.microsoft.com/office/drawing/2014/main" id="{34E3EF6D-D2D2-4C7B-A28B-344D091736A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5" name="直線コネクタ 324">
          <a:extLst>
            <a:ext uri="{FF2B5EF4-FFF2-40B4-BE49-F238E27FC236}">
              <a16:creationId xmlns:a16="http://schemas.microsoft.com/office/drawing/2014/main" id="{4150A39C-2414-415C-BD6C-B2B9C179099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6" name="テキスト ボックス 325">
          <a:extLst>
            <a:ext uri="{FF2B5EF4-FFF2-40B4-BE49-F238E27FC236}">
              <a16:creationId xmlns:a16="http://schemas.microsoft.com/office/drawing/2014/main" id="{D11E687E-D34D-4C4A-98BD-8873F9C0CC2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7" name="直線コネクタ 326">
          <a:extLst>
            <a:ext uri="{FF2B5EF4-FFF2-40B4-BE49-F238E27FC236}">
              <a16:creationId xmlns:a16="http://schemas.microsoft.com/office/drawing/2014/main" id="{F0277B34-C812-4D7B-8CF9-E5CC9F15B7C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8" name="テキスト ボックス 327">
          <a:extLst>
            <a:ext uri="{FF2B5EF4-FFF2-40B4-BE49-F238E27FC236}">
              <a16:creationId xmlns:a16="http://schemas.microsoft.com/office/drawing/2014/main" id="{F24D8717-1930-4CD4-8DDC-F4F86F1CB35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C1B00AF7-CA22-426C-B0EB-C3AF0DF1FC7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0" name="【学校施設】&#10;有形固定資産減価償却率グラフ枠">
          <a:extLst>
            <a:ext uri="{FF2B5EF4-FFF2-40B4-BE49-F238E27FC236}">
              <a16:creationId xmlns:a16="http://schemas.microsoft.com/office/drawing/2014/main" id="{F29F6326-E976-4B26-8370-3F14A7F8DBD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331" name="直線コネクタ 330">
          <a:extLst>
            <a:ext uri="{FF2B5EF4-FFF2-40B4-BE49-F238E27FC236}">
              <a16:creationId xmlns:a16="http://schemas.microsoft.com/office/drawing/2014/main" id="{6A122781-3569-4E20-882A-E540937C916A}"/>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2" name="【学校施設】&#10;有形固定資産減価償却率最小値テキスト">
          <a:extLst>
            <a:ext uri="{FF2B5EF4-FFF2-40B4-BE49-F238E27FC236}">
              <a16:creationId xmlns:a16="http://schemas.microsoft.com/office/drawing/2014/main" id="{FC3D571C-3169-4DCA-A898-181055E5E28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3" name="直線コネクタ 332">
          <a:extLst>
            <a:ext uri="{FF2B5EF4-FFF2-40B4-BE49-F238E27FC236}">
              <a16:creationId xmlns:a16="http://schemas.microsoft.com/office/drawing/2014/main" id="{B9C12C2E-3832-4D10-8A9A-CB73F705197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334" name="【学校施設】&#10;有形固定資産減価償却率最大値テキスト">
          <a:extLst>
            <a:ext uri="{FF2B5EF4-FFF2-40B4-BE49-F238E27FC236}">
              <a16:creationId xmlns:a16="http://schemas.microsoft.com/office/drawing/2014/main" id="{3839B8E8-C008-46FD-9285-B20B739C0BCD}"/>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335" name="直線コネクタ 334">
          <a:extLst>
            <a:ext uri="{FF2B5EF4-FFF2-40B4-BE49-F238E27FC236}">
              <a16:creationId xmlns:a16="http://schemas.microsoft.com/office/drawing/2014/main" id="{DDC5015B-B6FE-4032-9833-D5B8BB4CCB87}"/>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336" name="【学校施設】&#10;有形固定資産減価償却率平均値テキスト">
          <a:extLst>
            <a:ext uri="{FF2B5EF4-FFF2-40B4-BE49-F238E27FC236}">
              <a16:creationId xmlns:a16="http://schemas.microsoft.com/office/drawing/2014/main" id="{047B6C61-307E-417D-AA41-00365E9A1B17}"/>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337" name="フローチャート: 判断 336">
          <a:extLst>
            <a:ext uri="{FF2B5EF4-FFF2-40B4-BE49-F238E27FC236}">
              <a16:creationId xmlns:a16="http://schemas.microsoft.com/office/drawing/2014/main" id="{0B3F199D-1447-419B-9817-D3592AA7789D}"/>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338" name="フローチャート: 判断 337">
          <a:extLst>
            <a:ext uri="{FF2B5EF4-FFF2-40B4-BE49-F238E27FC236}">
              <a16:creationId xmlns:a16="http://schemas.microsoft.com/office/drawing/2014/main" id="{686C9891-573B-42B5-B933-2DA4CC839A8E}"/>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339" name="フローチャート: 判断 338">
          <a:extLst>
            <a:ext uri="{FF2B5EF4-FFF2-40B4-BE49-F238E27FC236}">
              <a16:creationId xmlns:a16="http://schemas.microsoft.com/office/drawing/2014/main" id="{CA1B4237-F313-4CF4-96E9-F2968EFEA8E2}"/>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340" name="フローチャート: 判断 339">
          <a:extLst>
            <a:ext uri="{FF2B5EF4-FFF2-40B4-BE49-F238E27FC236}">
              <a16:creationId xmlns:a16="http://schemas.microsoft.com/office/drawing/2014/main" id="{81F1D512-0254-4EB4-9B14-83D01DF5C577}"/>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341" name="フローチャート: 判断 340">
          <a:extLst>
            <a:ext uri="{FF2B5EF4-FFF2-40B4-BE49-F238E27FC236}">
              <a16:creationId xmlns:a16="http://schemas.microsoft.com/office/drawing/2014/main" id="{F493095B-F95B-4F80-B57A-2E175F313885}"/>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8383B92C-E5C5-427E-8056-619E109E88B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7B50E9CF-B3D4-4F27-933A-0D10D918CDB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3764C8C9-5ABD-45E8-BDBD-FCC31B63DE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24DD5445-AA30-4CD0-A887-2C9DE8699F1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D3DEC04D-A6C6-47BE-98F7-EB655075DD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133713</xdr:rowOff>
    </xdr:from>
    <xdr:to>
      <xdr:col>85</xdr:col>
      <xdr:colOff>177800</xdr:colOff>
      <xdr:row>63</xdr:row>
      <xdr:rowOff>63863</xdr:rowOff>
    </xdr:to>
    <xdr:sp macro="" textlink="">
      <xdr:nvSpPr>
        <xdr:cNvPr id="347" name="楕円 346">
          <a:extLst>
            <a:ext uri="{FF2B5EF4-FFF2-40B4-BE49-F238E27FC236}">
              <a16:creationId xmlns:a16="http://schemas.microsoft.com/office/drawing/2014/main" id="{058C5906-F191-4DA6-A30C-2330BF8EA76D}"/>
            </a:ext>
          </a:extLst>
        </xdr:cNvPr>
        <xdr:cNvSpPr/>
      </xdr:nvSpPr>
      <xdr:spPr>
        <a:xfrm>
          <a:off x="162687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112140</xdr:rowOff>
    </xdr:from>
    <xdr:ext cx="405111" cy="259045"/>
    <xdr:sp macro="" textlink="">
      <xdr:nvSpPr>
        <xdr:cNvPr id="348" name="【学校施設】&#10;有形固定資産減価償却率該当値テキスト">
          <a:extLst>
            <a:ext uri="{FF2B5EF4-FFF2-40B4-BE49-F238E27FC236}">
              <a16:creationId xmlns:a16="http://schemas.microsoft.com/office/drawing/2014/main" id="{668513F2-98E6-435B-B8CF-E62F82E42900}"/>
            </a:ext>
          </a:extLst>
        </xdr:cNvPr>
        <xdr:cNvSpPr txBox="1"/>
      </xdr:nvSpPr>
      <xdr:spPr>
        <a:xfrm>
          <a:off x="16357600"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136978</xdr:rowOff>
    </xdr:from>
    <xdr:to>
      <xdr:col>81</xdr:col>
      <xdr:colOff>101600</xdr:colOff>
      <xdr:row>63</xdr:row>
      <xdr:rowOff>67128</xdr:rowOff>
    </xdr:to>
    <xdr:sp macro="" textlink="">
      <xdr:nvSpPr>
        <xdr:cNvPr id="349" name="楕円 348">
          <a:extLst>
            <a:ext uri="{FF2B5EF4-FFF2-40B4-BE49-F238E27FC236}">
              <a16:creationId xmlns:a16="http://schemas.microsoft.com/office/drawing/2014/main" id="{7E249CFC-611E-414C-BEDA-9D7FD9D66006}"/>
            </a:ext>
          </a:extLst>
        </xdr:cNvPr>
        <xdr:cNvSpPr/>
      </xdr:nvSpPr>
      <xdr:spPr>
        <a:xfrm>
          <a:off x="15430500" y="107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13063</xdr:rowOff>
    </xdr:from>
    <xdr:to>
      <xdr:col>85</xdr:col>
      <xdr:colOff>127000</xdr:colOff>
      <xdr:row>63</xdr:row>
      <xdr:rowOff>16328</xdr:rowOff>
    </xdr:to>
    <xdr:cxnSp macro="">
      <xdr:nvCxnSpPr>
        <xdr:cNvPr id="350" name="直線コネクタ 349">
          <a:extLst>
            <a:ext uri="{FF2B5EF4-FFF2-40B4-BE49-F238E27FC236}">
              <a16:creationId xmlns:a16="http://schemas.microsoft.com/office/drawing/2014/main" id="{EAD6C948-DA5F-4763-95A8-92D9B48848F5}"/>
            </a:ext>
          </a:extLst>
        </xdr:cNvPr>
        <xdr:cNvCxnSpPr/>
      </xdr:nvCxnSpPr>
      <xdr:spPr>
        <a:xfrm flipV="1">
          <a:off x="15481300" y="1081441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109220</xdr:rowOff>
    </xdr:from>
    <xdr:to>
      <xdr:col>76</xdr:col>
      <xdr:colOff>165100</xdr:colOff>
      <xdr:row>63</xdr:row>
      <xdr:rowOff>39370</xdr:rowOff>
    </xdr:to>
    <xdr:sp macro="" textlink="">
      <xdr:nvSpPr>
        <xdr:cNvPr id="351" name="楕円 350">
          <a:extLst>
            <a:ext uri="{FF2B5EF4-FFF2-40B4-BE49-F238E27FC236}">
              <a16:creationId xmlns:a16="http://schemas.microsoft.com/office/drawing/2014/main" id="{FCE279C5-F5AB-45B2-A762-5A5631690A93}"/>
            </a:ext>
          </a:extLst>
        </xdr:cNvPr>
        <xdr:cNvSpPr/>
      </xdr:nvSpPr>
      <xdr:spPr>
        <a:xfrm>
          <a:off x="1454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160020</xdr:rowOff>
    </xdr:from>
    <xdr:to>
      <xdr:col>81</xdr:col>
      <xdr:colOff>50800</xdr:colOff>
      <xdr:row>63</xdr:row>
      <xdr:rowOff>16328</xdr:rowOff>
    </xdr:to>
    <xdr:cxnSp macro="">
      <xdr:nvCxnSpPr>
        <xdr:cNvPr id="352" name="直線コネクタ 351">
          <a:extLst>
            <a:ext uri="{FF2B5EF4-FFF2-40B4-BE49-F238E27FC236}">
              <a16:creationId xmlns:a16="http://schemas.microsoft.com/office/drawing/2014/main" id="{C0A01282-E209-4900-93A7-30A9EE57EF65}"/>
            </a:ext>
          </a:extLst>
        </xdr:cNvPr>
        <xdr:cNvCxnSpPr/>
      </xdr:nvCxnSpPr>
      <xdr:spPr>
        <a:xfrm>
          <a:off x="14592300" y="1078992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78196</xdr:rowOff>
    </xdr:from>
    <xdr:to>
      <xdr:col>72</xdr:col>
      <xdr:colOff>38100</xdr:colOff>
      <xdr:row>63</xdr:row>
      <xdr:rowOff>8346</xdr:rowOff>
    </xdr:to>
    <xdr:sp macro="" textlink="">
      <xdr:nvSpPr>
        <xdr:cNvPr id="353" name="楕円 352">
          <a:extLst>
            <a:ext uri="{FF2B5EF4-FFF2-40B4-BE49-F238E27FC236}">
              <a16:creationId xmlns:a16="http://schemas.microsoft.com/office/drawing/2014/main" id="{58AE449C-1F76-47FC-AADD-FF40408A1884}"/>
            </a:ext>
          </a:extLst>
        </xdr:cNvPr>
        <xdr:cNvSpPr/>
      </xdr:nvSpPr>
      <xdr:spPr>
        <a:xfrm>
          <a:off x="13652500" y="107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128996</xdr:rowOff>
    </xdr:from>
    <xdr:to>
      <xdr:col>76</xdr:col>
      <xdr:colOff>114300</xdr:colOff>
      <xdr:row>62</xdr:row>
      <xdr:rowOff>160020</xdr:rowOff>
    </xdr:to>
    <xdr:cxnSp macro="">
      <xdr:nvCxnSpPr>
        <xdr:cNvPr id="354" name="直線コネクタ 353">
          <a:extLst>
            <a:ext uri="{FF2B5EF4-FFF2-40B4-BE49-F238E27FC236}">
              <a16:creationId xmlns:a16="http://schemas.microsoft.com/office/drawing/2014/main" id="{C9ECEB78-85FB-431E-9DA7-482C55E4B77D}"/>
            </a:ext>
          </a:extLst>
        </xdr:cNvPr>
        <xdr:cNvCxnSpPr/>
      </xdr:nvCxnSpPr>
      <xdr:spPr>
        <a:xfrm>
          <a:off x="13703300" y="1075889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50437</xdr:rowOff>
    </xdr:from>
    <xdr:to>
      <xdr:col>67</xdr:col>
      <xdr:colOff>101600</xdr:colOff>
      <xdr:row>62</xdr:row>
      <xdr:rowOff>152037</xdr:rowOff>
    </xdr:to>
    <xdr:sp macro="" textlink="">
      <xdr:nvSpPr>
        <xdr:cNvPr id="355" name="楕円 354">
          <a:extLst>
            <a:ext uri="{FF2B5EF4-FFF2-40B4-BE49-F238E27FC236}">
              <a16:creationId xmlns:a16="http://schemas.microsoft.com/office/drawing/2014/main" id="{ACB4BB3C-391D-44D9-9BDC-F2F8542DBD03}"/>
            </a:ext>
          </a:extLst>
        </xdr:cNvPr>
        <xdr:cNvSpPr/>
      </xdr:nvSpPr>
      <xdr:spPr>
        <a:xfrm>
          <a:off x="12763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101237</xdr:rowOff>
    </xdr:from>
    <xdr:to>
      <xdr:col>71</xdr:col>
      <xdr:colOff>177800</xdr:colOff>
      <xdr:row>62</xdr:row>
      <xdr:rowOff>128996</xdr:rowOff>
    </xdr:to>
    <xdr:cxnSp macro="">
      <xdr:nvCxnSpPr>
        <xdr:cNvPr id="356" name="直線コネクタ 355">
          <a:extLst>
            <a:ext uri="{FF2B5EF4-FFF2-40B4-BE49-F238E27FC236}">
              <a16:creationId xmlns:a16="http://schemas.microsoft.com/office/drawing/2014/main" id="{A428A472-C601-4D28-8F1D-A1AB5CCA1A90}"/>
            </a:ext>
          </a:extLst>
        </xdr:cNvPr>
        <xdr:cNvCxnSpPr/>
      </xdr:nvCxnSpPr>
      <xdr:spPr>
        <a:xfrm>
          <a:off x="12814300" y="1073113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357" name="n_1aveValue【学校施設】&#10;有形固定資産減価償却率">
          <a:extLst>
            <a:ext uri="{FF2B5EF4-FFF2-40B4-BE49-F238E27FC236}">
              <a16:creationId xmlns:a16="http://schemas.microsoft.com/office/drawing/2014/main" id="{1F1ED249-EA91-4E76-85E6-2335AA0C9FA7}"/>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358" name="n_2aveValue【学校施設】&#10;有形固定資産減価償却率">
          <a:extLst>
            <a:ext uri="{FF2B5EF4-FFF2-40B4-BE49-F238E27FC236}">
              <a16:creationId xmlns:a16="http://schemas.microsoft.com/office/drawing/2014/main" id="{B2B4FE51-0EB5-49BF-A2B4-646CCE165594}"/>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359" name="n_3aveValue【学校施設】&#10;有形固定資産減価償却率">
          <a:extLst>
            <a:ext uri="{FF2B5EF4-FFF2-40B4-BE49-F238E27FC236}">
              <a16:creationId xmlns:a16="http://schemas.microsoft.com/office/drawing/2014/main" id="{ACDA2B3C-C35D-4EAF-B17D-E16AC3F51C1E}"/>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360" name="n_4aveValue【学校施設】&#10;有形固定資産減価償却率">
          <a:extLst>
            <a:ext uri="{FF2B5EF4-FFF2-40B4-BE49-F238E27FC236}">
              <a16:creationId xmlns:a16="http://schemas.microsoft.com/office/drawing/2014/main" id="{F5F929D5-B6B4-46BB-89B5-EBB6567EB1C3}"/>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58255</xdr:rowOff>
    </xdr:from>
    <xdr:ext cx="405111" cy="259045"/>
    <xdr:sp macro="" textlink="">
      <xdr:nvSpPr>
        <xdr:cNvPr id="361" name="n_1mainValue【学校施設】&#10;有形固定資産減価償却率">
          <a:extLst>
            <a:ext uri="{FF2B5EF4-FFF2-40B4-BE49-F238E27FC236}">
              <a16:creationId xmlns:a16="http://schemas.microsoft.com/office/drawing/2014/main" id="{07B59A35-23D1-4A2A-8723-13C6CE27BBE8}"/>
            </a:ext>
          </a:extLst>
        </xdr:cNvPr>
        <xdr:cNvSpPr txBox="1"/>
      </xdr:nvSpPr>
      <xdr:spPr>
        <a:xfrm>
          <a:off x="15266044" y="1085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30497</xdr:rowOff>
    </xdr:from>
    <xdr:ext cx="405111" cy="259045"/>
    <xdr:sp macro="" textlink="">
      <xdr:nvSpPr>
        <xdr:cNvPr id="362" name="n_2mainValue【学校施設】&#10;有形固定資産減価償却率">
          <a:extLst>
            <a:ext uri="{FF2B5EF4-FFF2-40B4-BE49-F238E27FC236}">
              <a16:creationId xmlns:a16="http://schemas.microsoft.com/office/drawing/2014/main" id="{E13069E4-3A24-4EEA-8E8D-4C2889C7C462}"/>
            </a:ext>
          </a:extLst>
        </xdr:cNvPr>
        <xdr:cNvSpPr txBox="1"/>
      </xdr:nvSpPr>
      <xdr:spPr>
        <a:xfrm>
          <a:off x="143897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170923</xdr:rowOff>
    </xdr:from>
    <xdr:ext cx="405111" cy="259045"/>
    <xdr:sp macro="" textlink="">
      <xdr:nvSpPr>
        <xdr:cNvPr id="363" name="n_3mainValue【学校施設】&#10;有形固定資産減価償却率">
          <a:extLst>
            <a:ext uri="{FF2B5EF4-FFF2-40B4-BE49-F238E27FC236}">
              <a16:creationId xmlns:a16="http://schemas.microsoft.com/office/drawing/2014/main" id="{E520A6EF-F7DC-4955-BA9A-0E780CF9CCFB}"/>
            </a:ext>
          </a:extLst>
        </xdr:cNvPr>
        <xdr:cNvSpPr txBox="1"/>
      </xdr:nvSpPr>
      <xdr:spPr>
        <a:xfrm>
          <a:off x="13500744" y="1080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143164</xdr:rowOff>
    </xdr:from>
    <xdr:ext cx="405111" cy="259045"/>
    <xdr:sp macro="" textlink="">
      <xdr:nvSpPr>
        <xdr:cNvPr id="364" name="n_4mainValue【学校施設】&#10;有形固定資産減価償却率">
          <a:extLst>
            <a:ext uri="{FF2B5EF4-FFF2-40B4-BE49-F238E27FC236}">
              <a16:creationId xmlns:a16="http://schemas.microsoft.com/office/drawing/2014/main" id="{0572FC8D-C4A7-423E-8543-91D5E3047552}"/>
            </a:ext>
          </a:extLst>
        </xdr:cNvPr>
        <xdr:cNvSpPr txBox="1"/>
      </xdr:nvSpPr>
      <xdr:spPr>
        <a:xfrm>
          <a:off x="12611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5" name="正方形/長方形 364">
          <a:extLst>
            <a:ext uri="{FF2B5EF4-FFF2-40B4-BE49-F238E27FC236}">
              <a16:creationId xmlns:a16="http://schemas.microsoft.com/office/drawing/2014/main" id="{6DD6EEFE-4D20-4D8C-8CD1-ECD18190DBE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6" name="正方形/長方形 365">
          <a:extLst>
            <a:ext uri="{FF2B5EF4-FFF2-40B4-BE49-F238E27FC236}">
              <a16:creationId xmlns:a16="http://schemas.microsoft.com/office/drawing/2014/main" id="{939A22A7-6D34-451B-8BA5-269042A26C3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7" name="正方形/長方形 366">
          <a:extLst>
            <a:ext uri="{FF2B5EF4-FFF2-40B4-BE49-F238E27FC236}">
              <a16:creationId xmlns:a16="http://schemas.microsoft.com/office/drawing/2014/main" id="{6B6A75A1-F253-4FBC-9E3C-DF2C7B25E3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8" name="正方形/長方形 367">
          <a:extLst>
            <a:ext uri="{FF2B5EF4-FFF2-40B4-BE49-F238E27FC236}">
              <a16:creationId xmlns:a16="http://schemas.microsoft.com/office/drawing/2014/main" id="{D77B4C9F-3A85-48A3-9BAC-BD00A141A8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9" name="正方形/長方形 368">
          <a:extLst>
            <a:ext uri="{FF2B5EF4-FFF2-40B4-BE49-F238E27FC236}">
              <a16:creationId xmlns:a16="http://schemas.microsoft.com/office/drawing/2014/main" id="{D0D411B8-622E-4CD3-9670-4008BA7B92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0" name="正方形/長方形 369">
          <a:extLst>
            <a:ext uri="{FF2B5EF4-FFF2-40B4-BE49-F238E27FC236}">
              <a16:creationId xmlns:a16="http://schemas.microsoft.com/office/drawing/2014/main" id="{F76A16D7-2F96-449A-B557-68DE2DFAD8C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1" name="正方形/長方形 370">
          <a:extLst>
            <a:ext uri="{FF2B5EF4-FFF2-40B4-BE49-F238E27FC236}">
              <a16:creationId xmlns:a16="http://schemas.microsoft.com/office/drawing/2014/main" id="{E44FF90A-D9DA-47BB-895E-EC87018FDB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2" name="正方形/長方形 371">
          <a:extLst>
            <a:ext uri="{FF2B5EF4-FFF2-40B4-BE49-F238E27FC236}">
              <a16:creationId xmlns:a16="http://schemas.microsoft.com/office/drawing/2014/main" id="{39E28C8C-DD53-4812-A6A8-D7B289ADDAA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3" name="テキスト ボックス 372">
          <a:extLst>
            <a:ext uri="{FF2B5EF4-FFF2-40B4-BE49-F238E27FC236}">
              <a16:creationId xmlns:a16="http://schemas.microsoft.com/office/drawing/2014/main" id="{722C4EF9-9496-4B5B-801A-F1881D0F80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4" name="直線コネクタ 373">
          <a:extLst>
            <a:ext uri="{FF2B5EF4-FFF2-40B4-BE49-F238E27FC236}">
              <a16:creationId xmlns:a16="http://schemas.microsoft.com/office/drawing/2014/main" id="{AB08F666-747F-4747-A271-EC9403284D6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375" name="直線コネクタ 374">
          <a:extLst>
            <a:ext uri="{FF2B5EF4-FFF2-40B4-BE49-F238E27FC236}">
              <a16:creationId xmlns:a16="http://schemas.microsoft.com/office/drawing/2014/main" id="{7234DC2C-884B-48A9-B6D5-54889E00006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6" name="テキスト ボックス 375">
          <a:extLst>
            <a:ext uri="{FF2B5EF4-FFF2-40B4-BE49-F238E27FC236}">
              <a16:creationId xmlns:a16="http://schemas.microsoft.com/office/drawing/2014/main" id="{178264AA-36EE-45A9-A734-B3C8DF353C52}"/>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a:extLst>
            <a:ext uri="{FF2B5EF4-FFF2-40B4-BE49-F238E27FC236}">
              <a16:creationId xmlns:a16="http://schemas.microsoft.com/office/drawing/2014/main" id="{9D86E111-ECC4-4816-ADBF-77412BD1AD4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378" name="テキスト ボックス 377">
          <a:extLst>
            <a:ext uri="{FF2B5EF4-FFF2-40B4-BE49-F238E27FC236}">
              <a16:creationId xmlns:a16="http://schemas.microsoft.com/office/drawing/2014/main" id="{1800C52C-589E-4AE1-982B-6DF2A59A9B7C}"/>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79" name="直線コネクタ 378">
          <a:extLst>
            <a:ext uri="{FF2B5EF4-FFF2-40B4-BE49-F238E27FC236}">
              <a16:creationId xmlns:a16="http://schemas.microsoft.com/office/drawing/2014/main" id="{CDEC726A-BD93-4003-9E14-A2244C14CCA2}"/>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380" name="テキスト ボックス 379">
          <a:extLst>
            <a:ext uri="{FF2B5EF4-FFF2-40B4-BE49-F238E27FC236}">
              <a16:creationId xmlns:a16="http://schemas.microsoft.com/office/drawing/2014/main" id="{4EAAE98E-EA06-4996-A710-6FBDFFB85FD2}"/>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1" name="直線コネクタ 380">
          <a:extLst>
            <a:ext uri="{FF2B5EF4-FFF2-40B4-BE49-F238E27FC236}">
              <a16:creationId xmlns:a16="http://schemas.microsoft.com/office/drawing/2014/main" id="{182975CE-D8B8-4D4D-9355-31878A17CD6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382" name="テキスト ボックス 381">
          <a:extLst>
            <a:ext uri="{FF2B5EF4-FFF2-40B4-BE49-F238E27FC236}">
              <a16:creationId xmlns:a16="http://schemas.microsoft.com/office/drawing/2014/main" id="{7022AB50-2DC5-469A-A90F-3272BCBAC66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3" name="【学校施設】&#10;一人当たり面積グラフ枠">
          <a:extLst>
            <a:ext uri="{FF2B5EF4-FFF2-40B4-BE49-F238E27FC236}">
              <a16:creationId xmlns:a16="http://schemas.microsoft.com/office/drawing/2014/main" id="{44B216E9-3D2C-4253-9565-0DE2367B146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384" name="直線コネクタ 383">
          <a:extLst>
            <a:ext uri="{FF2B5EF4-FFF2-40B4-BE49-F238E27FC236}">
              <a16:creationId xmlns:a16="http://schemas.microsoft.com/office/drawing/2014/main" id="{70999A46-946E-45E0-B373-CCEE12023397}"/>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385" name="【学校施設】&#10;一人当たり面積最小値テキスト">
          <a:extLst>
            <a:ext uri="{FF2B5EF4-FFF2-40B4-BE49-F238E27FC236}">
              <a16:creationId xmlns:a16="http://schemas.microsoft.com/office/drawing/2014/main" id="{0C624D29-FF87-453D-8307-CC6E3B7E830D}"/>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386" name="直線コネクタ 385">
          <a:extLst>
            <a:ext uri="{FF2B5EF4-FFF2-40B4-BE49-F238E27FC236}">
              <a16:creationId xmlns:a16="http://schemas.microsoft.com/office/drawing/2014/main" id="{DCABE9B1-FE32-4D47-A873-93F8A2E2A13A}"/>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387" name="【学校施設】&#10;一人当たり面積最大値テキスト">
          <a:extLst>
            <a:ext uri="{FF2B5EF4-FFF2-40B4-BE49-F238E27FC236}">
              <a16:creationId xmlns:a16="http://schemas.microsoft.com/office/drawing/2014/main" id="{F27A0E5F-BA66-4FA9-82C3-0B8BF24E1583}"/>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388" name="直線コネクタ 387">
          <a:extLst>
            <a:ext uri="{FF2B5EF4-FFF2-40B4-BE49-F238E27FC236}">
              <a16:creationId xmlns:a16="http://schemas.microsoft.com/office/drawing/2014/main" id="{25FEE73C-5EDD-4024-85FB-B6FA0A6DD3A1}"/>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389" name="【学校施設】&#10;一人当たり面積平均値テキスト">
          <a:extLst>
            <a:ext uri="{FF2B5EF4-FFF2-40B4-BE49-F238E27FC236}">
              <a16:creationId xmlns:a16="http://schemas.microsoft.com/office/drawing/2014/main" id="{489EC012-6FB1-483E-AD86-F39B98ED9249}"/>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390" name="フローチャート: 判断 389">
          <a:extLst>
            <a:ext uri="{FF2B5EF4-FFF2-40B4-BE49-F238E27FC236}">
              <a16:creationId xmlns:a16="http://schemas.microsoft.com/office/drawing/2014/main" id="{6E6ABBC1-17E0-49B1-809F-A72EC6A20E03}"/>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391" name="フローチャート: 判断 390">
          <a:extLst>
            <a:ext uri="{FF2B5EF4-FFF2-40B4-BE49-F238E27FC236}">
              <a16:creationId xmlns:a16="http://schemas.microsoft.com/office/drawing/2014/main" id="{AC5675B3-D670-4FA6-B407-9D1C7AC46BDA}"/>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392" name="フローチャート: 判断 391">
          <a:extLst>
            <a:ext uri="{FF2B5EF4-FFF2-40B4-BE49-F238E27FC236}">
              <a16:creationId xmlns:a16="http://schemas.microsoft.com/office/drawing/2014/main" id="{BAC7BDBB-7F77-4D55-97B2-5AC0E30FDDC5}"/>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393" name="フローチャート: 判断 392">
          <a:extLst>
            <a:ext uri="{FF2B5EF4-FFF2-40B4-BE49-F238E27FC236}">
              <a16:creationId xmlns:a16="http://schemas.microsoft.com/office/drawing/2014/main" id="{A56711D7-7802-4D72-95FF-B59294CB28F2}"/>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394" name="フローチャート: 判断 393">
          <a:extLst>
            <a:ext uri="{FF2B5EF4-FFF2-40B4-BE49-F238E27FC236}">
              <a16:creationId xmlns:a16="http://schemas.microsoft.com/office/drawing/2014/main" id="{3DEE19DF-0101-4F58-BD16-D05109CB1978}"/>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5" name="テキスト ボックス 394">
          <a:extLst>
            <a:ext uri="{FF2B5EF4-FFF2-40B4-BE49-F238E27FC236}">
              <a16:creationId xmlns:a16="http://schemas.microsoft.com/office/drawing/2014/main" id="{0A33D9B6-FC80-45AD-AC00-B89D7887991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6" name="テキスト ボックス 395">
          <a:extLst>
            <a:ext uri="{FF2B5EF4-FFF2-40B4-BE49-F238E27FC236}">
              <a16:creationId xmlns:a16="http://schemas.microsoft.com/office/drawing/2014/main" id="{E3D58726-F95C-4A0A-9455-DC40B13DD7E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216F305E-7647-436E-9D95-86B86B0DAB1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30B1D2B2-48BF-42DE-AE5F-B09BE180990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F7672F0-7E7A-48EB-8B63-5B5AAFF13EB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76988</xdr:rowOff>
    </xdr:from>
    <xdr:to>
      <xdr:col>116</xdr:col>
      <xdr:colOff>114300</xdr:colOff>
      <xdr:row>63</xdr:row>
      <xdr:rowOff>7138</xdr:rowOff>
    </xdr:to>
    <xdr:sp macro="" textlink="">
      <xdr:nvSpPr>
        <xdr:cNvPr id="400" name="楕円 399">
          <a:extLst>
            <a:ext uri="{FF2B5EF4-FFF2-40B4-BE49-F238E27FC236}">
              <a16:creationId xmlns:a16="http://schemas.microsoft.com/office/drawing/2014/main" id="{940CC79B-E115-41DB-B08F-9316B582F05B}"/>
            </a:ext>
          </a:extLst>
        </xdr:cNvPr>
        <xdr:cNvSpPr/>
      </xdr:nvSpPr>
      <xdr:spPr>
        <a:xfrm>
          <a:off x="22110700" y="107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163365</xdr:rowOff>
    </xdr:from>
    <xdr:ext cx="469744" cy="259045"/>
    <xdr:sp macro="" textlink="">
      <xdr:nvSpPr>
        <xdr:cNvPr id="401" name="【学校施設】&#10;一人当たり面積該当値テキスト">
          <a:extLst>
            <a:ext uri="{FF2B5EF4-FFF2-40B4-BE49-F238E27FC236}">
              <a16:creationId xmlns:a16="http://schemas.microsoft.com/office/drawing/2014/main" id="{85745E02-4A5B-4787-B609-21C8FB96B3E4}"/>
            </a:ext>
          </a:extLst>
        </xdr:cNvPr>
        <xdr:cNvSpPr txBox="1"/>
      </xdr:nvSpPr>
      <xdr:spPr>
        <a:xfrm>
          <a:off x="22199600" y="1062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77674</xdr:rowOff>
    </xdr:from>
    <xdr:to>
      <xdr:col>112</xdr:col>
      <xdr:colOff>38100</xdr:colOff>
      <xdr:row>63</xdr:row>
      <xdr:rowOff>7824</xdr:rowOff>
    </xdr:to>
    <xdr:sp macro="" textlink="">
      <xdr:nvSpPr>
        <xdr:cNvPr id="402" name="楕円 401">
          <a:extLst>
            <a:ext uri="{FF2B5EF4-FFF2-40B4-BE49-F238E27FC236}">
              <a16:creationId xmlns:a16="http://schemas.microsoft.com/office/drawing/2014/main" id="{118FB6D8-8C0C-4D51-BBB5-E0CF1724B8C8}"/>
            </a:ext>
          </a:extLst>
        </xdr:cNvPr>
        <xdr:cNvSpPr/>
      </xdr:nvSpPr>
      <xdr:spPr>
        <a:xfrm>
          <a:off x="21272500" y="1070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127788</xdr:rowOff>
    </xdr:from>
    <xdr:to>
      <xdr:col>116</xdr:col>
      <xdr:colOff>63500</xdr:colOff>
      <xdr:row>62</xdr:row>
      <xdr:rowOff>128474</xdr:rowOff>
    </xdr:to>
    <xdr:cxnSp macro="">
      <xdr:nvCxnSpPr>
        <xdr:cNvPr id="403" name="直線コネクタ 402">
          <a:extLst>
            <a:ext uri="{FF2B5EF4-FFF2-40B4-BE49-F238E27FC236}">
              <a16:creationId xmlns:a16="http://schemas.microsoft.com/office/drawing/2014/main" id="{5FE29354-E8CB-4926-B8B9-95C50C66694A}"/>
            </a:ext>
          </a:extLst>
        </xdr:cNvPr>
        <xdr:cNvCxnSpPr/>
      </xdr:nvCxnSpPr>
      <xdr:spPr>
        <a:xfrm flipV="1">
          <a:off x="21323300" y="10757688"/>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78987</xdr:rowOff>
    </xdr:from>
    <xdr:to>
      <xdr:col>107</xdr:col>
      <xdr:colOff>101600</xdr:colOff>
      <xdr:row>63</xdr:row>
      <xdr:rowOff>9137</xdr:rowOff>
    </xdr:to>
    <xdr:sp macro="" textlink="">
      <xdr:nvSpPr>
        <xdr:cNvPr id="404" name="楕円 403">
          <a:extLst>
            <a:ext uri="{FF2B5EF4-FFF2-40B4-BE49-F238E27FC236}">
              <a16:creationId xmlns:a16="http://schemas.microsoft.com/office/drawing/2014/main" id="{23616BE4-1103-45BD-82F0-0FBF2A226D92}"/>
            </a:ext>
          </a:extLst>
        </xdr:cNvPr>
        <xdr:cNvSpPr/>
      </xdr:nvSpPr>
      <xdr:spPr>
        <a:xfrm>
          <a:off x="20383500" y="107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128474</xdr:rowOff>
    </xdr:from>
    <xdr:to>
      <xdr:col>111</xdr:col>
      <xdr:colOff>177800</xdr:colOff>
      <xdr:row>62</xdr:row>
      <xdr:rowOff>129787</xdr:rowOff>
    </xdr:to>
    <xdr:cxnSp macro="">
      <xdr:nvCxnSpPr>
        <xdr:cNvPr id="405" name="直線コネクタ 404">
          <a:extLst>
            <a:ext uri="{FF2B5EF4-FFF2-40B4-BE49-F238E27FC236}">
              <a16:creationId xmlns:a16="http://schemas.microsoft.com/office/drawing/2014/main" id="{FBDA9DBC-738D-4C23-831A-757D439EF70D}"/>
            </a:ext>
          </a:extLst>
        </xdr:cNvPr>
        <xdr:cNvCxnSpPr/>
      </xdr:nvCxnSpPr>
      <xdr:spPr>
        <a:xfrm flipV="1">
          <a:off x="20434300" y="10758374"/>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79216</xdr:rowOff>
    </xdr:from>
    <xdr:to>
      <xdr:col>102</xdr:col>
      <xdr:colOff>165100</xdr:colOff>
      <xdr:row>63</xdr:row>
      <xdr:rowOff>9366</xdr:rowOff>
    </xdr:to>
    <xdr:sp macro="" textlink="">
      <xdr:nvSpPr>
        <xdr:cNvPr id="406" name="楕円 405">
          <a:extLst>
            <a:ext uri="{FF2B5EF4-FFF2-40B4-BE49-F238E27FC236}">
              <a16:creationId xmlns:a16="http://schemas.microsoft.com/office/drawing/2014/main" id="{C3A47BE6-1DD7-4EE7-8381-DCD61BD0F64E}"/>
            </a:ext>
          </a:extLst>
        </xdr:cNvPr>
        <xdr:cNvSpPr/>
      </xdr:nvSpPr>
      <xdr:spPr>
        <a:xfrm>
          <a:off x="19494500" y="1070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129787</xdr:rowOff>
    </xdr:from>
    <xdr:to>
      <xdr:col>107</xdr:col>
      <xdr:colOff>50800</xdr:colOff>
      <xdr:row>62</xdr:row>
      <xdr:rowOff>130016</xdr:rowOff>
    </xdr:to>
    <xdr:cxnSp macro="">
      <xdr:nvCxnSpPr>
        <xdr:cNvPr id="407" name="直線コネクタ 406">
          <a:extLst>
            <a:ext uri="{FF2B5EF4-FFF2-40B4-BE49-F238E27FC236}">
              <a16:creationId xmlns:a16="http://schemas.microsoft.com/office/drawing/2014/main" id="{0DA8930D-9781-4027-BCB3-BD6233D4DE01}"/>
            </a:ext>
          </a:extLst>
        </xdr:cNvPr>
        <xdr:cNvCxnSpPr/>
      </xdr:nvCxnSpPr>
      <xdr:spPr>
        <a:xfrm flipV="1">
          <a:off x="19545300" y="1075968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79502</xdr:rowOff>
    </xdr:from>
    <xdr:to>
      <xdr:col>98</xdr:col>
      <xdr:colOff>38100</xdr:colOff>
      <xdr:row>63</xdr:row>
      <xdr:rowOff>9652</xdr:rowOff>
    </xdr:to>
    <xdr:sp macro="" textlink="">
      <xdr:nvSpPr>
        <xdr:cNvPr id="408" name="楕円 407">
          <a:extLst>
            <a:ext uri="{FF2B5EF4-FFF2-40B4-BE49-F238E27FC236}">
              <a16:creationId xmlns:a16="http://schemas.microsoft.com/office/drawing/2014/main" id="{1205BB02-41D0-4D34-9F9A-7C49CABED201}"/>
            </a:ext>
          </a:extLst>
        </xdr:cNvPr>
        <xdr:cNvSpPr/>
      </xdr:nvSpPr>
      <xdr:spPr>
        <a:xfrm>
          <a:off x="18605500" y="1070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130016</xdr:rowOff>
    </xdr:from>
    <xdr:to>
      <xdr:col>102</xdr:col>
      <xdr:colOff>114300</xdr:colOff>
      <xdr:row>62</xdr:row>
      <xdr:rowOff>130302</xdr:rowOff>
    </xdr:to>
    <xdr:cxnSp macro="">
      <xdr:nvCxnSpPr>
        <xdr:cNvPr id="409" name="直線コネクタ 408">
          <a:extLst>
            <a:ext uri="{FF2B5EF4-FFF2-40B4-BE49-F238E27FC236}">
              <a16:creationId xmlns:a16="http://schemas.microsoft.com/office/drawing/2014/main" id="{D0239759-7EDE-4EC1-852E-C9044C9C85A4}"/>
            </a:ext>
          </a:extLst>
        </xdr:cNvPr>
        <xdr:cNvCxnSpPr/>
      </xdr:nvCxnSpPr>
      <xdr:spPr>
        <a:xfrm flipV="1">
          <a:off x="18656300" y="10759916"/>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410" name="n_1aveValue【学校施設】&#10;一人当たり面積">
          <a:extLst>
            <a:ext uri="{FF2B5EF4-FFF2-40B4-BE49-F238E27FC236}">
              <a16:creationId xmlns:a16="http://schemas.microsoft.com/office/drawing/2014/main" id="{B8ACAA0D-09F2-428F-B92A-3170E24700E3}"/>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411" name="n_2aveValue【学校施設】&#10;一人当たり面積">
          <a:extLst>
            <a:ext uri="{FF2B5EF4-FFF2-40B4-BE49-F238E27FC236}">
              <a16:creationId xmlns:a16="http://schemas.microsoft.com/office/drawing/2014/main" id="{25168A3A-DA3C-4EDC-9029-D3321B874345}"/>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412" name="n_3aveValue【学校施設】&#10;一人当たり面積">
          <a:extLst>
            <a:ext uri="{FF2B5EF4-FFF2-40B4-BE49-F238E27FC236}">
              <a16:creationId xmlns:a16="http://schemas.microsoft.com/office/drawing/2014/main" id="{91B57C5B-2D0A-4D70-B3E6-A4EB4280CD85}"/>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413" name="n_4aveValue【学校施設】&#10;一人当たり面積">
          <a:extLst>
            <a:ext uri="{FF2B5EF4-FFF2-40B4-BE49-F238E27FC236}">
              <a16:creationId xmlns:a16="http://schemas.microsoft.com/office/drawing/2014/main" id="{685160E4-94DA-4D32-83C3-6C85B3F42C36}"/>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170401</xdr:rowOff>
    </xdr:from>
    <xdr:ext cx="469744" cy="259045"/>
    <xdr:sp macro="" textlink="">
      <xdr:nvSpPr>
        <xdr:cNvPr id="414" name="n_1mainValue【学校施設】&#10;一人当たり面積">
          <a:extLst>
            <a:ext uri="{FF2B5EF4-FFF2-40B4-BE49-F238E27FC236}">
              <a16:creationId xmlns:a16="http://schemas.microsoft.com/office/drawing/2014/main" id="{6EE755CA-97F5-40AB-83CD-FB32F08960FA}"/>
            </a:ext>
          </a:extLst>
        </xdr:cNvPr>
        <xdr:cNvSpPr txBox="1"/>
      </xdr:nvSpPr>
      <xdr:spPr>
        <a:xfrm>
          <a:off x="21075727" y="1080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264</xdr:rowOff>
    </xdr:from>
    <xdr:ext cx="469744" cy="259045"/>
    <xdr:sp macro="" textlink="">
      <xdr:nvSpPr>
        <xdr:cNvPr id="415" name="n_2mainValue【学校施設】&#10;一人当たり面積">
          <a:extLst>
            <a:ext uri="{FF2B5EF4-FFF2-40B4-BE49-F238E27FC236}">
              <a16:creationId xmlns:a16="http://schemas.microsoft.com/office/drawing/2014/main" id="{1CF6FFA1-1F29-4FA4-8A2B-465D7A508991}"/>
            </a:ext>
          </a:extLst>
        </xdr:cNvPr>
        <xdr:cNvSpPr txBox="1"/>
      </xdr:nvSpPr>
      <xdr:spPr>
        <a:xfrm>
          <a:off x="20199427" y="1080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493</xdr:rowOff>
    </xdr:from>
    <xdr:ext cx="469744" cy="259045"/>
    <xdr:sp macro="" textlink="">
      <xdr:nvSpPr>
        <xdr:cNvPr id="416" name="n_3mainValue【学校施設】&#10;一人当たり面積">
          <a:extLst>
            <a:ext uri="{FF2B5EF4-FFF2-40B4-BE49-F238E27FC236}">
              <a16:creationId xmlns:a16="http://schemas.microsoft.com/office/drawing/2014/main" id="{D2B2EC67-ED62-476C-9DD5-D73C386BACD9}"/>
            </a:ext>
          </a:extLst>
        </xdr:cNvPr>
        <xdr:cNvSpPr txBox="1"/>
      </xdr:nvSpPr>
      <xdr:spPr>
        <a:xfrm>
          <a:off x="19310427" y="1080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779</xdr:rowOff>
    </xdr:from>
    <xdr:ext cx="469744" cy="259045"/>
    <xdr:sp macro="" textlink="">
      <xdr:nvSpPr>
        <xdr:cNvPr id="417" name="n_4mainValue【学校施設】&#10;一人当たり面積">
          <a:extLst>
            <a:ext uri="{FF2B5EF4-FFF2-40B4-BE49-F238E27FC236}">
              <a16:creationId xmlns:a16="http://schemas.microsoft.com/office/drawing/2014/main" id="{39F70860-09E7-4068-935E-8D71FC047F84}"/>
            </a:ext>
          </a:extLst>
        </xdr:cNvPr>
        <xdr:cNvSpPr txBox="1"/>
      </xdr:nvSpPr>
      <xdr:spPr>
        <a:xfrm>
          <a:off x="18421427"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5534BCBF-2AA5-4803-B055-0852A7318C3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DFB7AA33-4EA1-4C8B-A9A9-458121D1CF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29703940-4586-41F7-8A84-0BCB533487D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13814329-7A98-4086-AF5E-F4D9E9F8536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F099FE4D-3960-46B6-8CE0-1AD22463424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05CF5CD4-2363-4D8B-B178-339C0F0B37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E633A223-6FBD-4BAD-BAAB-BCD50DC31A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8497B681-7628-480E-A581-00395FD6CB0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6" name="正方形/長方形 425">
          <a:extLst>
            <a:ext uri="{FF2B5EF4-FFF2-40B4-BE49-F238E27FC236}">
              <a16:creationId xmlns:a16="http://schemas.microsoft.com/office/drawing/2014/main" id="{557B2735-E98F-4662-BC02-E7A7A353FCB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7" name="正方形/長方形 426">
          <a:extLst>
            <a:ext uri="{FF2B5EF4-FFF2-40B4-BE49-F238E27FC236}">
              <a16:creationId xmlns:a16="http://schemas.microsoft.com/office/drawing/2014/main" id="{50D42D83-5AA1-498A-93F4-D2BF97C4C0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8" name="正方形/長方形 427">
          <a:extLst>
            <a:ext uri="{FF2B5EF4-FFF2-40B4-BE49-F238E27FC236}">
              <a16:creationId xmlns:a16="http://schemas.microsoft.com/office/drawing/2014/main" id="{6E6D3B2A-328E-40E0-8782-42F525D4E1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9" name="正方形/長方形 428">
          <a:extLst>
            <a:ext uri="{FF2B5EF4-FFF2-40B4-BE49-F238E27FC236}">
              <a16:creationId xmlns:a16="http://schemas.microsoft.com/office/drawing/2014/main" id="{8169A9E8-94DE-463C-8745-0391CF3CB2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0" name="正方形/長方形 429">
          <a:extLst>
            <a:ext uri="{FF2B5EF4-FFF2-40B4-BE49-F238E27FC236}">
              <a16:creationId xmlns:a16="http://schemas.microsoft.com/office/drawing/2014/main" id="{EC72DE7A-1889-4231-B370-DCCDAC7CBDE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1" name="正方形/長方形 430">
          <a:extLst>
            <a:ext uri="{FF2B5EF4-FFF2-40B4-BE49-F238E27FC236}">
              <a16:creationId xmlns:a16="http://schemas.microsoft.com/office/drawing/2014/main" id="{4E08580B-4F14-497B-AC33-B373E24C39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2" name="正方形/長方形 431">
          <a:extLst>
            <a:ext uri="{FF2B5EF4-FFF2-40B4-BE49-F238E27FC236}">
              <a16:creationId xmlns:a16="http://schemas.microsoft.com/office/drawing/2014/main" id="{0DE17F73-457C-4A68-8A59-2817E27A101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3" name="正方形/長方形 432">
          <a:extLst>
            <a:ext uri="{FF2B5EF4-FFF2-40B4-BE49-F238E27FC236}">
              <a16:creationId xmlns:a16="http://schemas.microsoft.com/office/drawing/2014/main" id="{0DECB243-F7DD-4891-849E-B2BBFABE848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4" name="正方形/長方形 433">
          <a:extLst>
            <a:ext uri="{FF2B5EF4-FFF2-40B4-BE49-F238E27FC236}">
              <a16:creationId xmlns:a16="http://schemas.microsoft.com/office/drawing/2014/main" id="{2A8F81F3-546C-4FD3-99C6-3F490123634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5" name="正方形/長方形 434">
          <a:extLst>
            <a:ext uri="{FF2B5EF4-FFF2-40B4-BE49-F238E27FC236}">
              <a16:creationId xmlns:a16="http://schemas.microsoft.com/office/drawing/2014/main" id="{8885E2EB-17C0-40C2-9935-2E6050A6A9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6" name="正方形/長方形 435">
          <a:extLst>
            <a:ext uri="{FF2B5EF4-FFF2-40B4-BE49-F238E27FC236}">
              <a16:creationId xmlns:a16="http://schemas.microsoft.com/office/drawing/2014/main" id="{B74B1DBE-53E2-4F05-ABC3-C5923D1E78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7" name="正方形/長方形 436">
          <a:extLst>
            <a:ext uri="{FF2B5EF4-FFF2-40B4-BE49-F238E27FC236}">
              <a16:creationId xmlns:a16="http://schemas.microsoft.com/office/drawing/2014/main" id="{A3CD64F4-3B2D-422E-9DAA-653A0128FF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8" name="正方形/長方形 437">
          <a:extLst>
            <a:ext uri="{FF2B5EF4-FFF2-40B4-BE49-F238E27FC236}">
              <a16:creationId xmlns:a16="http://schemas.microsoft.com/office/drawing/2014/main" id="{B5C188D3-CB69-44FF-8641-57641E4DC1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9" name="正方形/長方形 438">
          <a:extLst>
            <a:ext uri="{FF2B5EF4-FFF2-40B4-BE49-F238E27FC236}">
              <a16:creationId xmlns:a16="http://schemas.microsoft.com/office/drawing/2014/main" id="{65723F47-18B7-4E16-A997-DA6E25FE9DD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0" name="正方形/長方形 439">
          <a:extLst>
            <a:ext uri="{FF2B5EF4-FFF2-40B4-BE49-F238E27FC236}">
              <a16:creationId xmlns:a16="http://schemas.microsoft.com/office/drawing/2014/main" id="{63AC8EFA-CD7E-406B-B7FA-3C953C564D4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1" name="正方形/長方形 440">
          <a:extLst>
            <a:ext uri="{FF2B5EF4-FFF2-40B4-BE49-F238E27FC236}">
              <a16:creationId xmlns:a16="http://schemas.microsoft.com/office/drawing/2014/main" id="{A6C060AA-D192-4725-B591-CB6F844FEAC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2" name="テキスト ボックス 441">
          <a:extLst>
            <a:ext uri="{FF2B5EF4-FFF2-40B4-BE49-F238E27FC236}">
              <a16:creationId xmlns:a16="http://schemas.microsoft.com/office/drawing/2014/main" id="{13C857EE-5002-4B0B-97CE-484AFD104BA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3" name="直線コネクタ 442">
          <a:extLst>
            <a:ext uri="{FF2B5EF4-FFF2-40B4-BE49-F238E27FC236}">
              <a16:creationId xmlns:a16="http://schemas.microsoft.com/office/drawing/2014/main" id="{4E158C17-547C-45DC-9A55-8FE3CEEB311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4" name="テキスト ボックス 443">
          <a:extLst>
            <a:ext uri="{FF2B5EF4-FFF2-40B4-BE49-F238E27FC236}">
              <a16:creationId xmlns:a16="http://schemas.microsoft.com/office/drawing/2014/main" id="{F914AC18-EEC2-4C63-B6C0-56A2E930A37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45" name="直線コネクタ 444">
          <a:extLst>
            <a:ext uri="{FF2B5EF4-FFF2-40B4-BE49-F238E27FC236}">
              <a16:creationId xmlns:a16="http://schemas.microsoft.com/office/drawing/2014/main" id="{0915AE21-BEE6-4D9F-939C-80C839FB5C6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851F96F6-EF6D-4C45-B158-ED4F7E93BD4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47" name="直線コネクタ 446">
          <a:extLst>
            <a:ext uri="{FF2B5EF4-FFF2-40B4-BE49-F238E27FC236}">
              <a16:creationId xmlns:a16="http://schemas.microsoft.com/office/drawing/2014/main" id="{1B7AED3A-86E8-4847-8FB8-E240CD290CD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48" name="テキスト ボックス 447">
          <a:extLst>
            <a:ext uri="{FF2B5EF4-FFF2-40B4-BE49-F238E27FC236}">
              <a16:creationId xmlns:a16="http://schemas.microsoft.com/office/drawing/2014/main" id="{5E3C2B2A-0667-4E58-8D17-DD803F477AC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49" name="直線コネクタ 448">
          <a:extLst>
            <a:ext uri="{FF2B5EF4-FFF2-40B4-BE49-F238E27FC236}">
              <a16:creationId xmlns:a16="http://schemas.microsoft.com/office/drawing/2014/main" id="{FD1E9CB0-60C0-4D8D-914F-06C514FA1AF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0" name="テキスト ボックス 449">
          <a:extLst>
            <a:ext uri="{FF2B5EF4-FFF2-40B4-BE49-F238E27FC236}">
              <a16:creationId xmlns:a16="http://schemas.microsoft.com/office/drawing/2014/main" id="{AEC060BB-AB85-4922-A9EB-583F54A8B6D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1" name="直線コネクタ 450">
          <a:extLst>
            <a:ext uri="{FF2B5EF4-FFF2-40B4-BE49-F238E27FC236}">
              <a16:creationId xmlns:a16="http://schemas.microsoft.com/office/drawing/2014/main" id="{D19B135A-C747-46DF-9CCF-2BDC1A7A5C8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2" name="テキスト ボックス 451">
          <a:extLst>
            <a:ext uri="{FF2B5EF4-FFF2-40B4-BE49-F238E27FC236}">
              <a16:creationId xmlns:a16="http://schemas.microsoft.com/office/drawing/2014/main" id="{33DAA322-7CEF-4E23-ABA9-06986299795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3" name="直線コネクタ 452">
          <a:extLst>
            <a:ext uri="{FF2B5EF4-FFF2-40B4-BE49-F238E27FC236}">
              <a16:creationId xmlns:a16="http://schemas.microsoft.com/office/drawing/2014/main" id="{A33F2670-5FD8-438D-B444-B638E3616FE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454" name="テキスト ボックス 453">
          <a:extLst>
            <a:ext uri="{FF2B5EF4-FFF2-40B4-BE49-F238E27FC236}">
              <a16:creationId xmlns:a16="http://schemas.microsoft.com/office/drawing/2014/main" id="{61568EDB-DC64-4A47-A367-CCB8293071B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5" name="直線コネクタ 454">
          <a:extLst>
            <a:ext uri="{FF2B5EF4-FFF2-40B4-BE49-F238E27FC236}">
              <a16:creationId xmlns:a16="http://schemas.microsoft.com/office/drawing/2014/main" id="{8355F5E6-600A-437E-9C10-7A911B12C5A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56" name="テキスト ボックス 455">
          <a:extLst>
            <a:ext uri="{FF2B5EF4-FFF2-40B4-BE49-F238E27FC236}">
              <a16:creationId xmlns:a16="http://schemas.microsoft.com/office/drawing/2014/main" id="{0417125B-E1B0-4DC6-BD2D-DA5572DB1ED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57" name="【公民館】&#10;有形固定資産減価償却率グラフ枠">
          <a:extLst>
            <a:ext uri="{FF2B5EF4-FFF2-40B4-BE49-F238E27FC236}">
              <a16:creationId xmlns:a16="http://schemas.microsoft.com/office/drawing/2014/main" id="{A1830169-39C9-48CD-9837-52791ED6CC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458" name="直線コネクタ 457">
          <a:extLst>
            <a:ext uri="{FF2B5EF4-FFF2-40B4-BE49-F238E27FC236}">
              <a16:creationId xmlns:a16="http://schemas.microsoft.com/office/drawing/2014/main" id="{020E8325-26E3-4EBB-BFB7-9D3565965D0A}"/>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459" name="【公民館】&#10;有形固定資産減価償却率最小値テキスト">
          <a:extLst>
            <a:ext uri="{FF2B5EF4-FFF2-40B4-BE49-F238E27FC236}">
              <a16:creationId xmlns:a16="http://schemas.microsoft.com/office/drawing/2014/main" id="{C27436AC-2149-4735-B0E0-CE12C7EBF8A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460" name="直線コネクタ 459">
          <a:extLst>
            <a:ext uri="{FF2B5EF4-FFF2-40B4-BE49-F238E27FC236}">
              <a16:creationId xmlns:a16="http://schemas.microsoft.com/office/drawing/2014/main" id="{661309A7-F6D2-4C7F-B07C-BA9C6D8E03E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461" name="【公民館】&#10;有形固定資産減価償却率最大値テキスト">
          <a:extLst>
            <a:ext uri="{FF2B5EF4-FFF2-40B4-BE49-F238E27FC236}">
              <a16:creationId xmlns:a16="http://schemas.microsoft.com/office/drawing/2014/main" id="{80799428-88FB-491A-A5C3-967599262E64}"/>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462" name="直線コネクタ 461">
          <a:extLst>
            <a:ext uri="{FF2B5EF4-FFF2-40B4-BE49-F238E27FC236}">
              <a16:creationId xmlns:a16="http://schemas.microsoft.com/office/drawing/2014/main" id="{F796D4D6-7F3C-474A-9987-9B6FA200373B}"/>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463" name="【公民館】&#10;有形固定資産減価償却率平均値テキスト">
          <a:extLst>
            <a:ext uri="{FF2B5EF4-FFF2-40B4-BE49-F238E27FC236}">
              <a16:creationId xmlns:a16="http://schemas.microsoft.com/office/drawing/2014/main" id="{859BAB20-671D-4AF1-88E5-E960D22A60A1}"/>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464" name="フローチャート: 判断 463">
          <a:extLst>
            <a:ext uri="{FF2B5EF4-FFF2-40B4-BE49-F238E27FC236}">
              <a16:creationId xmlns:a16="http://schemas.microsoft.com/office/drawing/2014/main" id="{0B4F484A-A190-4180-A54C-A357A806E342}"/>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465" name="フローチャート: 判断 464">
          <a:extLst>
            <a:ext uri="{FF2B5EF4-FFF2-40B4-BE49-F238E27FC236}">
              <a16:creationId xmlns:a16="http://schemas.microsoft.com/office/drawing/2014/main" id="{55E4F822-AC35-4E47-A486-87468B762663}"/>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466" name="フローチャート: 判断 465">
          <a:extLst>
            <a:ext uri="{FF2B5EF4-FFF2-40B4-BE49-F238E27FC236}">
              <a16:creationId xmlns:a16="http://schemas.microsoft.com/office/drawing/2014/main" id="{9196793C-4418-4688-A907-235B493D3565}"/>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467" name="フローチャート: 判断 466">
          <a:extLst>
            <a:ext uri="{FF2B5EF4-FFF2-40B4-BE49-F238E27FC236}">
              <a16:creationId xmlns:a16="http://schemas.microsoft.com/office/drawing/2014/main" id="{2EE6860E-BCB4-4DA3-BBD7-6350F94F3712}"/>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468" name="フローチャート: 判断 467">
          <a:extLst>
            <a:ext uri="{FF2B5EF4-FFF2-40B4-BE49-F238E27FC236}">
              <a16:creationId xmlns:a16="http://schemas.microsoft.com/office/drawing/2014/main" id="{2A2BD7DC-73E2-4D97-B3DD-32E020DE446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9CC3DF6-956C-434E-8524-33443912B3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30A31DC-5117-4ED5-8351-ECBEC92B5D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1781159-439D-4F94-BDBA-D9E6B44980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3FBE3E9-07E9-4EA4-B4AE-5587742E5F4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5207C06-9985-4E28-9C40-D17BEC1C639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38736</xdr:rowOff>
    </xdr:from>
    <xdr:to>
      <xdr:col>85</xdr:col>
      <xdr:colOff>177800</xdr:colOff>
      <xdr:row>106</xdr:row>
      <xdr:rowOff>140336</xdr:rowOff>
    </xdr:to>
    <xdr:sp macro="" textlink="">
      <xdr:nvSpPr>
        <xdr:cNvPr id="474" name="楕円 473">
          <a:extLst>
            <a:ext uri="{FF2B5EF4-FFF2-40B4-BE49-F238E27FC236}">
              <a16:creationId xmlns:a16="http://schemas.microsoft.com/office/drawing/2014/main" id="{18464E40-5C1A-47F4-84FF-089C737F3FFD}"/>
            </a:ext>
          </a:extLst>
        </xdr:cNvPr>
        <xdr:cNvSpPr/>
      </xdr:nvSpPr>
      <xdr:spPr>
        <a:xfrm>
          <a:off x="162687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17163</xdr:rowOff>
    </xdr:from>
    <xdr:ext cx="405111" cy="259045"/>
    <xdr:sp macro="" textlink="">
      <xdr:nvSpPr>
        <xdr:cNvPr id="475" name="【公民館】&#10;有形固定資産減価償却率該当値テキスト">
          <a:extLst>
            <a:ext uri="{FF2B5EF4-FFF2-40B4-BE49-F238E27FC236}">
              <a16:creationId xmlns:a16="http://schemas.microsoft.com/office/drawing/2014/main" id="{B5AAD894-A4CD-46FC-91EE-2589917F99A3}"/>
            </a:ext>
          </a:extLst>
        </xdr:cNvPr>
        <xdr:cNvSpPr txBox="1"/>
      </xdr:nvSpPr>
      <xdr:spPr>
        <a:xfrm>
          <a:off x="16357600"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38736</xdr:rowOff>
    </xdr:from>
    <xdr:to>
      <xdr:col>81</xdr:col>
      <xdr:colOff>101600</xdr:colOff>
      <xdr:row>106</xdr:row>
      <xdr:rowOff>140336</xdr:rowOff>
    </xdr:to>
    <xdr:sp macro="" textlink="">
      <xdr:nvSpPr>
        <xdr:cNvPr id="476" name="楕円 475">
          <a:extLst>
            <a:ext uri="{FF2B5EF4-FFF2-40B4-BE49-F238E27FC236}">
              <a16:creationId xmlns:a16="http://schemas.microsoft.com/office/drawing/2014/main" id="{6418DCBF-C61A-400D-BEFE-5EB87A61D973}"/>
            </a:ext>
          </a:extLst>
        </xdr:cNvPr>
        <xdr:cNvSpPr/>
      </xdr:nvSpPr>
      <xdr:spPr>
        <a:xfrm>
          <a:off x="154305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89536</xdr:rowOff>
    </xdr:from>
    <xdr:to>
      <xdr:col>85</xdr:col>
      <xdr:colOff>127000</xdr:colOff>
      <xdr:row>106</xdr:row>
      <xdr:rowOff>89536</xdr:rowOff>
    </xdr:to>
    <xdr:cxnSp macro="">
      <xdr:nvCxnSpPr>
        <xdr:cNvPr id="477" name="直線コネクタ 476">
          <a:extLst>
            <a:ext uri="{FF2B5EF4-FFF2-40B4-BE49-F238E27FC236}">
              <a16:creationId xmlns:a16="http://schemas.microsoft.com/office/drawing/2014/main" id="{3777DB3A-9078-49AB-AAAF-ABCDB04ECD4B}"/>
            </a:ext>
          </a:extLst>
        </xdr:cNvPr>
        <xdr:cNvCxnSpPr/>
      </xdr:nvCxnSpPr>
      <xdr:spPr>
        <a:xfrm>
          <a:off x="15481300" y="182632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164464</xdr:rowOff>
    </xdr:from>
    <xdr:to>
      <xdr:col>76</xdr:col>
      <xdr:colOff>165100</xdr:colOff>
      <xdr:row>106</xdr:row>
      <xdr:rowOff>94614</xdr:rowOff>
    </xdr:to>
    <xdr:sp macro="" textlink="">
      <xdr:nvSpPr>
        <xdr:cNvPr id="478" name="楕円 477">
          <a:extLst>
            <a:ext uri="{FF2B5EF4-FFF2-40B4-BE49-F238E27FC236}">
              <a16:creationId xmlns:a16="http://schemas.microsoft.com/office/drawing/2014/main" id="{49AE60C2-F71A-4D9D-887D-D6FAF58C6252}"/>
            </a:ext>
          </a:extLst>
        </xdr:cNvPr>
        <xdr:cNvSpPr/>
      </xdr:nvSpPr>
      <xdr:spPr>
        <a:xfrm>
          <a:off x="14541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43814</xdr:rowOff>
    </xdr:from>
    <xdr:to>
      <xdr:col>81</xdr:col>
      <xdr:colOff>50800</xdr:colOff>
      <xdr:row>106</xdr:row>
      <xdr:rowOff>89536</xdr:rowOff>
    </xdr:to>
    <xdr:cxnSp macro="">
      <xdr:nvCxnSpPr>
        <xdr:cNvPr id="479" name="直線コネクタ 478">
          <a:extLst>
            <a:ext uri="{FF2B5EF4-FFF2-40B4-BE49-F238E27FC236}">
              <a16:creationId xmlns:a16="http://schemas.microsoft.com/office/drawing/2014/main" id="{686697B2-B38A-42C0-A412-0379B2D44095}"/>
            </a:ext>
          </a:extLst>
        </xdr:cNvPr>
        <xdr:cNvCxnSpPr/>
      </xdr:nvCxnSpPr>
      <xdr:spPr>
        <a:xfrm>
          <a:off x="14592300" y="182175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128270</xdr:rowOff>
    </xdr:from>
    <xdr:to>
      <xdr:col>72</xdr:col>
      <xdr:colOff>38100</xdr:colOff>
      <xdr:row>106</xdr:row>
      <xdr:rowOff>58420</xdr:rowOff>
    </xdr:to>
    <xdr:sp macro="" textlink="">
      <xdr:nvSpPr>
        <xdr:cNvPr id="480" name="楕円 479">
          <a:extLst>
            <a:ext uri="{FF2B5EF4-FFF2-40B4-BE49-F238E27FC236}">
              <a16:creationId xmlns:a16="http://schemas.microsoft.com/office/drawing/2014/main" id="{C163D6F3-D472-4D15-A45E-0B54ED278D73}"/>
            </a:ext>
          </a:extLst>
        </xdr:cNvPr>
        <xdr:cNvSpPr/>
      </xdr:nvSpPr>
      <xdr:spPr>
        <a:xfrm>
          <a:off x="1365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xdr:rowOff>
    </xdr:from>
    <xdr:to>
      <xdr:col>76</xdr:col>
      <xdr:colOff>114300</xdr:colOff>
      <xdr:row>106</xdr:row>
      <xdr:rowOff>43814</xdr:rowOff>
    </xdr:to>
    <xdr:cxnSp macro="">
      <xdr:nvCxnSpPr>
        <xdr:cNvPr id="481" name="直線コネクタ 480">
          <a:extLst>
            <a:ext uri="{FF2B5EF4-FFF2-40B4-BE49-F238E27FC236}">
              <a16:creationId xmlns:a16="http://schemas.microsoft.com/office/drawing/2014/main" id="{5AAC4ADF-99CD-407F-9DBA-D1507B146E71}"/>
            </a:ext>
          </a:extLst>
        </xdr:cNvPr>
        <xdr:cNvCxnSpPr/>
      </xdr:nvCxnSpPr>
      <xdr:spPr>
        <a:xfrm>
          <a:off x="13703300" y="181813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482" name="楕円 481">
          <a:extLst>
            <a:ext uri="{FF2B5EF4-FFF2-40B4-BE49-F238E27FC236}">
              <a16:creationId xmlns:a16="http://schemas.microsoft.com/office/drawing/2014/main" id="{DB56E8A1-017E-48FD-AB5B-1C9FD608EDEA}"/>
            </a:ext>
          </a:extLst>
        </xdr:cNvPr>
        <xdr:cNvSpPr/>
      </xdr:nvSpPr>
      <xdr:spPr>
        <a:xfrm>
          <a:off x="1276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106</xdr:row>
      <xdr:rowOff>7620</xdr:rowOff>
    </xdr:to>
    <xdr:cxnSp macro="">
      <xdr:nvCxnSpPr>
        <xdr:cNvPr id="483" name="直線コネクタ 482">
          <a:extLst>
            <a:ext uri="{FF2B5EF4-FFF2-40B4-BE49-F238E27FC236}">
              <a16:creationId xmlns:a16="http://schemas.microsoft.com/office/drawing/2014/main" id="{366BEC81-F6E5-445B-BD8A-26F25EE323D8}"/>
            </a:ext>
          </a:extLst>
        </xdr:cNvPr>
        <xdr:cNvCxnSpPr/>
      </xdr:nvCxnSpPr>
      <xdr:spPr>
        <a:xfrm>
          <a:off x="12814300" y="18135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484" name="n_1aveValue【公民館】&#10;有形固定資産減価償却率">
          <a:extLst>
            <a:ext uri="{FF2B5EF4-FFF2-40B4-BE49-F238E27FC236}">
              <a16:creationId xmlns:a16="http://schemas.microsoft.com/office/drawing/2014/main" id="{BCE0902B-280E-475B-9F32-B00A9DC44939}"/>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485" name="n_2aveValue【公民館】&#10;有形固定資産減価償却率">
          <a:extLst>
            <a:ext uri="{FF2B5EF4-FFF2-40B4-BE49-F238E27FC236}">
              <a16:creationId xmlns:a16="http://schemas.microsoft.com/office/drawing/2014/main" id="{C1597552-3D5F-4750-AE3D-ABE6B4FFA968}"/>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486" name="n_3aveValue【公民館】&#10;有形固定資産減価償却率">
          <a:extLst>
            <a:ext uri="{FF2B5EF4-FFF2-40B4-BE49-F238E27FC236}">
              <a16:creationId xmlns:a16="http://schemas.microsoft.com/office/drawing/2014/main" id="{C109C57B-224E-4721-AA71-372D18D7D90C}"/>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487" name="n_4aveValue【公民館】&#10;有形固定資産減価償却率">
          <a:extLst>
            <a:ext uri="{FF2B5EF4-FFF2-40B4-BE49-F238E27FC236}">
              <a16:creationId xmlns:a16="http://schemas.microsoft.com/office/drawing/2014/main" id="{CCA4989E-F08E-4F03-B8D5-7C26EC29EEF9}"/>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131463</xdr:rowOff>
    </xdr:from>
    <xdr:ext cx="405111" cy="259045"/>
    <xdr:sp macro="" textlink="">
      <xdr:nvSpPr>
        <xdr:cNvPr id="488" name="n_1mainValue【公民館】&#10;有形固定資産減価償却率">
          <a:extLst>
            <a:ext uri="{FF2B5EF4-FFF2-40B4-BE49-F238E27FC236}">
              <a16:creationId xmlns:a16="http://schemas.microsoft.com/office/drawing/2014/main" id="{8CD5AB0F-2C3D-45F0-9B4C-5C1F4F604A6B}"/>
            </a:ext>
          </a:extLst>
        </xdr:cNvPr>
        <xdr:cNvSpPr txBox="1"/>
      </xdr:nvSpPr>
      <xdr:spPr>
        <a:xfrm>
          <a:off x="15266044" y="1830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85741</xdr:rowOff>
    </xdr:from>
    <xdr:ext cx="405111" cy="259045"/>
    <xdr:sp macro="" textlink="">
      <xdr:nvSpPr>
        <xdr:cNvPr id="489" name="n_2mainValue【公民館】&#10;有形固定資産減価償却率">
          <a:extLst>
            <a:ext uri="{FF2B5EF4-FFF2-40B4-BE49-F238E27FC236}">
              <a16:creationId xmlns:a16="http://schemas.microsoft.com/office/drawing/2014/main" id="{82FFC2B9-173A-47AD-9819-41F04DBBF124}"/>
            </a:ext>
          </a:extLst>
        </xdr:cNvPr>
        <xdr:cNvSpPr txBox="1"/>
      </xdr:nvSpPr>
      <xdr:spPr>
        <a:xfrm>
          <a:off x="14389744" y="182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49547</xdr:rowOff>
    </xdr:from>
    <xdr:ext cx="405111" cy="259045"/>
    <xdr:sp macro="" textlink="">
      <xdr:nvSpPr>
        <xdr:cNvPr id="490" name="n_3mainValue【公民館】&#10;有形固定資産減価償却率">
          <a:extLst>
            <a:ext uri="{FF2B5EF4-FFF2-40B4-BE49-F238E27FC236}">
              <a16:creationId xmlns:a16="http://schemas.microsoft.com/office/drawing/2014/main" id="{7D6AAF40-D571-47CC-AB57-88453241406A}"/>
            </a:ext>
          </a:extLst>
        </xdr:cNvPr>
        <xdr:cNvSpPr txBox="1"/>
      </xdr:nvSpPr>
      <xdr:spPr>
        <a:xfrm>
          <a:off x="13500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3827</xdr:rowOff>
    </xdr:from>
    <xdr:ext cx="405111" cy="259045"/>
    <xdr:sp macro="" textlink="">
      <xdr:nvSpPr>
        <xdr:cNvPr id="491" name="n_4mainValue【公民館】&#10;有形固定資産減価償却率">
          <a:extLst>
            <a:ext uri="{FF2B5EF4-FFF2-40B4-BE49-F238E27FC236}">
              <a16:creationId xmlns:a16="http://schemas.microsoft.com/office/drawing/2014/main" id="{08E48B9A-8A69-43E4-B675-CB56556F94A8}"/>
            </a:ext>
          </a:extLst>
        </xdr:cNvPr>
        <xdr:cNvSpPr txBox="1"/>
      </xdr:nvSpPr>
      <xdr:spPr>
        <a:xfrm>
          <a:off x="12611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2" name="正方形/長方形 491">
          <a:extLst>
            <a:ext uri="{FF2B5EF4-FFF2-40B4-BE49-F238E27FC236}">
              <a16:creationId xmlns:a16="http://schemas.microsoft.com/office/drawing/2014/main" id="{7D133D03-79D8-4A35-9378-602FB3F8292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3" name="正方形/長方形 492">
          <a:extLst>
            <a:ext uri="{FF2B5EF4-FFF2-40B4-BE49-F238E27FC236}">
              <a16:creationId xmlns:a16="http://schemas.microsoft.com/office/drawing/2014/main" id="{1413EA3C-9640-4BA1-8481-D41029C605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4" name="正方形/長方形 493">
          <a:extLst>
            <a:ext uri="{FF2B5EF4-FFF2-40B4-BE49-F238E27FC236}">
              <a16:creationId xmlns:a16="http://schemas.microsoft.com/office/drawing/2014/main" id="{66C43F91-424D-4E2B-9465-6E856EA05D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5" name="正方形/長方形 494">
          <a:extLst>
            <a:ext uri="{FF2B5EF4-FFF2-40B4-BE49-F238E27FC236}">
              <a16:creationId xmlns:a16="http://schemas.microsoft.com/office/drawing/2014/main" id="{E8AB0C5C-4475-4610-B0F6-E773C10426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6" name="正方形/長方形 495">
          <a:extLst>
            <a:ext uri="{FF2B5EF4-FFF2-40B4-BE49-F238E27FC236}">
              <a16:creationId xmlns:a16="http://schemas.microsoft.com/office/drawing/2014/main" id="{1D7E1D73-4A25-4595-910F-CA7D3653E2C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7" name="正方形/長方形 496">
          <a:extLst>
            <a:ext uri="{FF2B5EF4-FFF2-40B4-BE49-F238E27FC236}">
              <a16:creationId xmlns:a16="http://schemas.microsoft.com/office/drawing/2014/main" id="{18AA7789-ECC9-464B-9897-6384241349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8" name="正方形/長方形 497">
          <a:extLst>
            <a:ext uri="{FF2B5EF4-FFF2-40B4-BE49-F238E27FC236}">
              <a16:creationId xmlns:a16="http://schemas.microsoft.com/office/drawing/2014/main" id="{C0483F85-DCEF-475B-B360-6D4EE561A9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9" name="正方形/長方形 498">
          <a:extLst>
            <a:ext uri="{FF2B5EF4-FFF2-40B4-BE49-F238E27FC236}">
              <a16:creationId xmlns:a16="http://schemas.microsoft.com/office/drawing/2014/main" id="{556409D7-39E5-4D81-8DEF-D3735D5BEE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0" name="テキスト ボックス 499">
          <a:extLst>
            <a:ext uri="{FF2B5EF4-FFF2-40B4-BE49-F238E27FC236}">
              <a16:creationId xmlns:a16="http://schemas.microsoft.com/office/drawing/2014/main" id="{AB38813C-D1F5-4912-8F22-5C23F0811CB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1" name="直線コネクタ 500">
          <a:extLst>
            <a:ext uri="{FF2B5EF4-FFF2-40B4-BE49-F238E27FC236}">
              <a16:creationId xmlns:a16="http://schemas.microsoft.com/office/drawing/2014/main" id="{14E16BA5-BDCD-46E7-A910-CB7FE6C2408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02" name="直線コネクタ 501">
          <a:extLst>
            <a:ext uri="{FF2B5EF4-FFF2-40B4-BE49-F238E27FC236}">
              <a16:creationId xmlns:a16="http://schemas.microsoft.com/office/drawing/2014/main" id="{E01A6429-EE9F-4A7C-9A10-BDC89E742B1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3" name="テキスト ボックス 502">
          <a:extLst>
            <a:ext uri="{FF2B5EF4-FFF2-40B4-BE49-F238E27FC236}">
              <a16:creationId xmlns:a16="http://schemas.microsoft.com/office/drawing/2014/main" id="{DEAF3604-F017-4A42-97B7-BD1864372BB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4" name="直線コネクタ 503">
          <a:extLst>
            <a:ext uri="{FF2B5EF4-FFF2-40B4-BE49-F238E27FC236}">
              <a16:creationId xmlns:a16="http://schemas.microsoft.com/office/drawing/2014/main" id="{6E054322-5AA4-4B97-852B-299A189B12C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5" name="テキスト ボックス 504">
          <a:extLst>
            <a:ext uri="{FF2B5EF4-FFF2-40B4-BE49-F238E27FC236}">
              <a16:creationId xmlns:a16="http://schemas.microsoft.com/office/drawing/2014/main" id="{89B00397-F810-4CA1-9F05-D2F217A7B43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6" name="直線コネクタ 505">
          <a:extLst>
            <a:ext uri="{FF2B5EF4-FFF2-40B4-BE49-F238E27FC236}">
              <a16:creationId xmlns:a16="http://schemas.microsoft.com/office/drawing/2014/main" id="{0D609FCC-976E-4720-ACCC-9B39D889373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07" name="テキスト ボックス 506">
          <a:extLst>
            <a:ext uri="{FF2B5EF4-FFF2-40B4-BE49-F238E27FC236}">
              <a16:creationId xmlns:a16="http://schemas.microsoft.com/office/drawing/2014/main" id="{3EDC909C-22B6-42DB-B964-372E8D144CE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08" name="直線コネクタ 507">
          <a:extLst>
            <a:ext uri="{FF2B5EF4-FFF2-40B4-BE49-F238E27FC236}">
              <a16:creationId xmlns:a16="http://schemas.microsoft.com/office/drawing/2014/main" id="{D8F67708-61EB-4162-B035-559A07AC3AB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09" name="テキスト ボックス 508">
          <a:extLst>
            <a:ext uri="{FF2B5EF4-FFF2-40B4-BE49-F238E27FC236}">
              <a16:creationId xmlns:a16="http://schemas.microsoft.com/office/drawing/2014/main" id="{6D0061EC-4DC8-4A47-91D6-348A5573D15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0" name="直線コネクタ 509">
          <a:extLst>
            <a:ext uri="{FF2B5EF4-FFF2-40B4-BE49-F238E27FC236}">
              <a16:creationId xmlns:a16="http://schemas.microsoft.com/office/drawing/2014/main" id="{4D9B28B9-36C3-40A6-8699-144F3365D53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11" name="テキスト ボックス 510">
          <a:extLst>
            <a:ext uri="{FF2B5EF4-FFF2-40B4-BE49-F238E27FC236}">
              <a16:creationId xmlns:a16="http://schemas.microsoft.com/office/drawing/2014/main" id="{97421A57-33A1-431C-BD19-7BF2F57A076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2" name="直線コネクタ 511">
          <a:extLst>
            <a:ext uri="{FF2B5EF4-FFF2-40B4-BE49-F238E27FC236}">
              <a16:creationId xmlns:a16="http://schemas.microsoft.com/office/drawing/2014/main" id="{111C02AE-7988-4B10-A7F6-9780CC1144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13" name="テキスト ボックス 512">
          <a:extLst>
            <a:ext uri="{FF2B5EF4-FFF2-40B4-BE49-F238E27FC236}">
              <a16:creationId xmlns:a16="http://schemas.microsoft.com/office/drawing/2014/main" id="{93D2EC8E-0D0E-4F12-9DCA-945D36D5234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4" name="【公民館】&#10;一人当たり面積グラフ枠">
          <a:extLst>
            <a:ext uri="{FF2B5EF4-FFF2-40B4-BE49-F238E27FC236}">
              <a16:creationId xmlns:a16="http://schemas.microsoft.com/office/drawing/2014/main" id="{44F44852-BFCF-4814-A379-150BCEF9A31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515" name="直線コネクタ 514">
          <a:extLst>
            <a:ext uri="{FF2B5EF4-FFF2-40B4-BE49-F238E27FC236}">
              <a16:creationId xmlns:a16="http://schemas.microsoft.com/office/drawing/2014/main" id="{3EE9330B-09B9-4BDC-A229-E6839AA0856D}"/>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516" name="【公民館】&#10;一人当たり面積最小値テキスト">
          <a:extLst>
            <a:ext uri="{FF2B5EF4-FFF2-40B4-BE49-F238E27FC236}">
              <a16:creationId xmlns:a16="http://schemas.microsoft.com/office/drawing/2014/main" id="{14B4B8AD-4016-4F1B-8E38-101B507E4737}"/>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517" name="直線コネクタ 516">
          <a:extLst>
            <a:ext uri="{FF2B5EF4-FFF2-40B4-BE49-F238E27FC236}">
              <a16:creationId xmlns:a16="http://schemas.microsoft.com/office/drawing/2014/main" id="{796E902D-F940-4ADE-BF38-D6B7A6B41D11}"/>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518" name="【公民館】&#10;一人当たり面積最大値テキスト">
          <a:extLst>
            <a:ext uri="{FF2B5EF4-FFF2-40B4-BE49-F238E27FC236}">
              <a16:creationId xmlns:a16="http://schemas.microsoft.com/office/drawing/2014/main" id="{956E701F-AD53-4091-B009-7B419AC7B6DF}"/>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519" name="直線コネクタ 518">
          <a:extLst>
            <a:ext uri="{FF2B5EF4-FFF2-40B4-BE49-F238E27FC236}">
              <a16:creationId xmlns:a16="http://schemas.microsoft.com/office/drawing/2014/main" id="{E3956FBF-9C16-4927-87E4-1AC6DF754095}"/>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520" name="【公民館】&#10;一人当たり面積平均値テキスト">
          <a:extLst>
            <a:ext uri="{FF2B5EF4-FFF2-40B4-BE49-F238E27FC236}">
              <a16:creationId xmlns:a16="http://schemas.microsoft.com/office/drawing/2014/main" id="{E023B40D-F1FD-4215-A3C5-077D82A031D9}"/>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521" name="フローチャート: 判断 520">
          <a:extLst>
            <a:ext uri="{FF2B5EF4-FFF2-40B4-BE49-F238E27FC236}">
              <a16:creationId xmlns:a16="http://schemas.microsoft.com/office/drawing/2014/main" id="{73F5EDF6-100D-46BE-90C1-7420D1E5460C}"/>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522" name="フローチャート: 判断 521">
          <a:extLst>
            <a:ext uri="{FF2B5EF4-FFF2-40B4-BE49-F238E27FC236}">
              <a16:creationId xmlns:a16="http://schemas.microsoft.com/office/drawing/2014/main" id="{0634A397-9E94-4C25-B60C-3D5373F68637}"/>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523" name="フローチャート: 判断 522">
          <a:extLst>
            <a:ext uri="{FF2B5EF4-FFF2-40B4-BE49-F238E27FC236}">
              <a16:creationId xmlns:a16="http://schemas.microsoft.com/office/drawing/2014/main" id="{F9EC137B-6886-4AB2-A7BC-467612D69DB9}"/>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524" name="フローチャート: 判断 523">
          <a:extLst>
            <a:ext uri="{FF2B5EF4-FFF2-40B4-BE49-F238E27FC236}">
              <a16:creationId xmlns:a16="http://schemas.microsoft.com/office/drawing/2014/main" id="{071681DF-386A-4788-A951-A748E8B785A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525" name="フローチャート: 判断 524">
          <a:extLst>
            <a:ext uri="{FF2B5EF4-FFF2-40B4-BE49-F238E27FC236}">
              <a16:creationId xmlns:a16="http://schemas.microsoft.com/office/drawing/2014/main" id="{805E031F-58CF-46CA-8927-D931FA11D14B}"/>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6" name="テキスト ボックス 525">
          <a:extLst>
            <a:ext uri="{FF2B5EF4-FFF2-40B4-BE49-F238E27FC236}">
              <a16:creationId xmlns:a16="http://schemas.microsoft.com/office/drawing/2014/main" id="{7BF62CAA-70D9-4884-ACBE-F5FD0F45EE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7" name="テキスト ボックス 526">
          <a:extLst>
            <a:ext uri="{FF2B5EF4-FFF2-40B4-BE49-F238E27FC236}">
              <a16:creationId xmlns:a16="http://schemas.microsoft.com/office/drawing/2014/main" id="{B45767D6-8CCD-451C-A699-AE8BB84ED4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01B436BF-8AFB-40A0-A32C-DF32FA06F8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B9F4FDF4-C734-4485-B83F-5EAD6B41F6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6673375F-FC1B-41C5-87BC-81DFB780B66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59182</xdr:rowOff>
    </xdr:from>
    <xdr:to>
      <xdr:col>116</xdr:col>
      <xdr:colOff>114300</xdr:colOff>
      <xdr:row>108</xdr:row>
      <xdr:rowOff>160782</xdr:rowOff>
    </xdr:to>
    <xdr:sp macro="" textlink="">
      <xdr:nvSpPr>
        <xdr:cNvPr id="531" name="楕円 530">
          <a:extLst>
            <a:ext uri="{FF2B5EF4-FFF2-40B4-BE49-F238E27FC236}">
              <a16:creationId xmlns:a16="http://schemas.microsoft.com/office/drawing/2014/main" id="{4CE842F2-EF43-41DF-A96F-51D4987C1DB8}"/>
            </a:ext>
          </a:extLst>
        </xdr:cNvPr>
        <xdr:cNvSpPr/>
      </xdr:nvSpPr>
      <xdr:spPr>
        <a:xfrm>
          <a:off x="22110700" y="1857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145559</xdr:rowOff>
    </xdr:from>
    <xdr:ext cx="469744" cy="259045"/>
    <xdr:sp macro="" textlink="">
      <xdr:nvSpPr>
        <xdr:cNvPr id="532" name="【公民館】&#10;一人当たり面積該当値テキスト">
          <a:extLst>
            <a:ext uri="{FF2B5EF4-FFF2-40B4-BE49-F238E27FC236}">
              <a16:creationId xmlns:a16="http://schemas.microsoft.com/office/drawing/2014/main" id="{8EA4107B-E662-44FC-B4CC-B357B3DB6E25}"/>
            </a:ext>
          </a:extLst>
        </xdr:cNvPr>
        <xdr:cNvSpPr txBox="1"/>
      </xdr:nvSpPr>
      <xdr:spPr>
        <a:xfrm>
          <a:off x="22199600"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59437</xdr:rowOff>
    </xdr:from>
    <xdr:to>
      <xdr:col>112</xdr:col>
      <xdr:colOff>38100</xdr:colOff>
      <xdr:row>108</xdr:row>
      <xdr:rowOff>161037</xdr:rowOff>
    </xdr:to>
    <xdr:sp macro="" textlink="">
      <xdr:nvSpPr>
        <xdr:cNvPr id="533" name="楕円 532">
          <a:extLst>
            <a:ext uri="{FF2B5EF4-FFF2-40B4-BE49-F238E27FC236}">
              <a16:creationId xmlns:a16="http://schemas.microsoft.com/office/drawing/2014/main" id="{170BB086-3359-44EC-96E5-4CB1E24391B0}"/>
            </a:ext>
          </a:extLst>
        </xdr:cNvPr>
        <xdr:cNvSpPr/>
      </xdr:nvSpPr>
      <xdr:spPr>
        <a:xfrm>
          <a:off x="21272500" y="185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109982</xdr:rowOff>
    </xdr:from>
    <xdr:to>
      <xdr:col>116</xdr:col>
      <xdr:colOff>63500</xdr:colOff>
      <xdr:row>108</xdr:row>
      <xdr:rowOff>110237</xdr:rowOff>
    </xdr:to>
    <xdr:cxnSp macro="">
      <xdr:nvCxnSpPr>
        <xdr:cNvPr id="534" name="直線コネクタ 533">
          <a:extLst>
            <a:ext uri="{FF2B5EF4-FFF2-40B4-BE49-F238E27FC236}">
              <a16:creationId xmlns:a16="http://schemas.microsoft.com/office/drawing/2014/main" id="{B4F152F3-5923-4D54-A517-1402BAD35235}"/>
            </a:ext>
          </a:extLst>
        </xdr:cNvPr>
        <xdr:cNvCxnSpPr/>
      </xdr:nvCxnSpPr>
      <xdr:spPr>
        <a:xfrm flipV="1">
          <a:off x="21323300" y="18626582"/>
          <a:ext cx="8382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60071</xdr:rowOff>
    </xdr:from>
    <xdr:to>
      <xdr:col>107</xdr:col>
      <xdr:colOff>101600</xdr:colOff>
      <xdr:row>108</xdr:row>
      <xdr:rowOff>161671</xdr:rowOff>
    </xdr:to>
    <xdr:sp macro="" textlink="">
      <xdr:nvSpPr>
        <xdr:cNvPr id="535" name="楕円 534">
          <a:extLst>
            <a:ext uri="{FF2B5EF4-FFF2-40B4-BE49-F238E27FC236}">
              <a16:creationId xmlns:a16="http://schemas.microsoft.com/office/drawing/2014/main" id="{2FEB3B4E-A3AD-48F7-8354-BD5C28A07498}"/>
            </a:ext>
          </a:extLst>
        </xdr:cNvPr>
        <xdr:cNvSpPr/>
      </xdr:nvSpPr>
      <xdr:spPr>
        <a:xfrm>
          <a:off x="20383500" y="185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110237</xdr:rowOff>
    </xdr:from>
    <xdr:to>
      <xdr:col>111</xdr:col>
      <xdr:colOff>177800</xdr:colOff>
      <xdr:row>108</xdr:row>
      <xdr:rowOff>110871</xdr:rowOff>
    </xdr:to>
    <xdr:cxnSp macro="">
      <xdr:nvCxnSpPr>
        <xdr:cNvPr id="536" name="直線コネクタ 535">
          <a:extLst>
            <a:ext uri="{FF2B5EF4-FFF2-40B4-BE49-F238E27FC236}">
              <a16:creationId xmlns:a16="http://schemas.microsoft.com/office/drawing/2014/main" id="{355C4EF4-E148-468E-9CA7-E0A4C5F6F627}"/>
            </a:ext>
          </a:extLst>
        </xdr:cNvPr>
        <xdr:cNvCxnSpPr/>
      </xdr:nvCxnSpPr>
      <xdr:spPr>
        <a:xfrm flipV="1">
          <a:off x="20434300" y="18626837"/>
          <a:ext cx="8890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60071</xdr:rowOff>
    </xdr:from>
    <xdr:to>
      <xdr:col>102</xdr:col>
      <xdr:colOff>165100</xdr:colOff>
      <xdr:row>108</xdr:row>
      <xdr:rowOff>161671</xdr:rowOff>
    </xdr:to>
    <xdr:sp macro="" textlink="">
      <xdr:nvSpPr>
        <xdr:cNvPr id="537" name="楕円 536">
          <a:extLst>
            <a:ext uri="{FF2B5EF4-FFF2-40B4-BE49-F238E27FC236}">
              <a16:creationId xmlns:a16="http://schemas.microsoft.com/office/drawing/2014/main" id="{551281E6-9EA9-4DE0-A320-A80A54C1C90A}"/>
            </a:ext>
          </a:extLst>
        </xdr:cNvPr>
        <xdr:cNvSpPr/>
      </xdr:nvSpPr>
      <xdr:spPr>
        <a:xfrm>
          <a:off x="19494500" y="185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110871</xdr:rowOff>
    </xdr:from>
    <xdr:to>
      <xdr:col>107</xdr:col>
      <xdr:colOff>50800</xdr:colOff>
      <xdr:row>108</xdr:row>
      <xdr:rowOff>110871</xdr:rowOff>
    </xdr:to>
    <xdr:cxnSp macro="">
      <xdr:nvCxnSpPr>
        <xdr:cNvPr id="538" name="直線コネクタ 537">
          <a:extLst>
            <a:ext uri="{FF2B5EF4-FFF2-40B4-BE49-F238E27FC236}">
              <a16:creationId xmlns:a16="http://schemas.microsoft.com/office/drawing/2014/main" id="{924D5727-831C-4387-92C8-EAAF89BA8B40}"/>
            </a:ext>
          </a:extLst>
        </xdr:cNvPr>
        <xdr:cNvCxnSpPr/>
      </xdr:nvCxnSpPr>
      <xdr:spPr>
        <a:xfrm>
          <a:off x="19545300" y="18627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60198</xdr:rowOff>
    </xdr:from>
    <xdr:to>
      <xdr:col>98</xdr:col>
      <xdr:colOff>38100</xdr:colOff>
      <xdr:row>108</xdr:row>
      <xdr:rowOff>161798</xdr:rowOff>
    </xdr:to>
    <xdr:sp macro="" textlink="">
      <xdr:nvSpPr>
        <xdr:cNvPr id="539" name="楕円 538">
          <a:extLst>
            <a:ext uri="{FF2B5EF4-FFF2-40B4-BE49-F238E27FC236}">
              <a16:creationId xmlns:a16="http://schemas.microsoft.com/office/drawing/2014/main" id="{07656A85-15FF-4DCA-863F-217AE4081714}"/>
            </a:ext>
          </a:extLst>
        </xdr:cNvPr>
        <xdr:cNvSpPr/>
      </xdr:nvSpPr>
      <xdr:spPr>
        <a:xfrm>
          <a:off x="18605500" y="1857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110871</xdr:rowOff>
    </xdr:from>
    <xdr:to>
      <xdr:col>102</xdr:col>
      <xdr:colOff>114300</xdr:colOff>
      <xdr:row>108</xdr:row>
      <xdr:rowOff>110998</xdr:rowOff>
    </xdr:to>
    <xdr:cxnSp macro="">
      <xdr:nvCxnSpPr>
        <xdr:cNvPr id="540" name="直線コネクタ 539">
          <a:extLst>
            <a:ext uri="{FF2B5EF4-FFF2-40B4-BE49-F238E27FC236}">
              <a16:creationId xmlns:a16="http://schemas.microsoft.com/office/drawing/2014/main" id="{8BC29839-76C9-4677-A3B0-7266F5271594}"/>
            </a:ext>
          </a:extLst>
        </xdr:cNvPr>
        <xdr:cNvCxnSpPr/>
      </xdr:nvCxnSpPr>
      <xdr:spPr>
        <a:xfrm flipV="1">
          <a:off x="18656300" y="1862747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541" name="n_1aveValue【公民館】&#10;一人当たり面積">
          <a:extLst>
            <a:ext uri="{FF2B5EF4-FFF2-40B4-BE49-F238E27FC236}">
              <a16:creationId xmlns:a16="http://schemas.microsoft.com/office/drawing/2014/main" id="{CE4853F9-93DC-4CB5-AD75-2E0A05EAB078}"/>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542" name="n_2aveValue【公民館】&#10;一人当たり面積">
          <a:extLst>
            <a:ext uri="{FF2B5EF4-FFF2-40B4-BE49-F238E27FC236}">
              <a16:creationId xmlns:a16="http://schemas.microsoft.com/office/drawing/2014/main" id="{DAC87B19-2971-4A12-BCC6-21F959D69993}"/>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543" name="n_3aveValue【公民館】&#10;一人当たり面積">
          <a:extLst>
            <a:ext uri="{FF2B5EF4-FFF2-40B4-BE49-F238E27FC236}">
              <a16:creationId xmlns:a16="http://schemas.microsoft.com/office/drawing/2014/main" id="{839C9C5C-B1C5-4362-9978-3DE8DC332AA4}"/>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544" name="n_4aveValue【公民館】&#10;一人当たり面積">
          <a:extLst>
            <a:ext uri="{FF2B5EF4-FFF2-40B4-BE49-F238E27FC236}">
              <a16:creationId xmlns:a16="http://schemas.microsoft.com/office/drawing/2014/main" id="{118E06F5-F508-4DEC-82F1-D01D421D8C0F}"/>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152164</xdr:rowOff>
    </xdr:from>
    <xdr:ext cx="469744" cy="259045"/>
    <xdr:sp macro="" textlink="">
      <xdr:nvSpPr>
        <xdr:cNvPr id="545" name="n_1mainValue【公民館】&#10;一人当たり面積">
          <a:extLst>
            <a:ext uri="{FF2B5EF4-FFF2-40B4-BE49-F238E27FC236}">
              <a16:creationId xmlns:a16="http://schemas.microsoft.com/office/drawing/2014/main" id="{0D2984EB-02DF-4CB1-BAC8-8B0EADDC245D}"/>
            </a:ext>
          </a:extLst>
        </xdr:cNvPr>
        <xdr:cNvSpPr txBox="1"/>
      </xdr:nvSpPr>
      <xdr:spPr>
        <a:xfrm>
          <a:off x="21075727" y="1866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152798</xdr:rowOff>
    </xdr:from>
    <xdr:ext cx="469744" cy="259045"/>
    <xdr:sp macro="" textlink="">
      <xdr:nvSpPr>
        <xdr:cNvPr id="546" name="n_2mainValue【公民館】&#10;一人当たり面積">
          <a:extLst>
            <a:ext uri="{FF2B5EF4-FFF2-40B4-BE49-F238E27FC236}">
              <a16:creationId xmlns:a16="http://schemas.microsoft.com/office/drawing/2014/main" id="{6F13B364-7453-4633-9EBD-3A9EA7131AFB}"/>
            </a:ext>
          </a:extLst>
        </xdr:cNvPr>
        <xdr:cNvSpPr txBox="1"/>
      </xdr:nvSpPr>
      <xdr:spPr>
        <a:xfrm>
          <a:off x="20199427" y="186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152798</xdr:rowOff>
    </xdr:from>
    <xdr:ext cx="469744" cy="259045"/>
    <xdr:sp macro="" textlink="">
      <xdr:nvSpPr>
        <xdr:cNvPr id="547" name="n_3mainValue【公民館】&#10;一人当たり面積">
          <a:extLst>
            <a:ext uri="{FF2B5EF4-FFF2-40B4-BE49-F238E27FC236}">
              <a16:creationId xmlns:a16="http://schemas.microsoft.com/office/drawing/2014/main" id="{37085917-5551-4377-AB40-600D1AEFC941}"/>
            </a:ext>
          </a:extLst>
        </xdr:cNvPr>
        <xdr:cNvSpPr txBox="1"/>
      </xdr:nvSpPr>
      <xdr:spPr>
        <a:xfrm>
          <a:off x="19310427" y="186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152925</xdr:rowOff>
    </xdr:from>
    <xdr:ext cx="469744" cy="259045"/>
    <xdr:sp macro="" textlink="">
      <xdr:nvSpPr>
        <xdr:cNvPr id="548" name="n_4mainValue【公民館】&#10;一人当たり面積">
          <a:extLst>
            <a:ext uri="{FF2B5EF4-FFF2-40B4-BE49-F238E27FC236}">
              <a16:creationId xmlns:a16="http://schemas.microsoft.com/office/drawing/2014/main" id="{CF9FDED8-2C57-47D7-9F74-7E566FDCA72F}"/>
            </a:ext>
          </a:extLst>
        </xdr:cNvPr>
        <xdr:cNvSpPr txBox="1"/>
      </xdr:nvSpPr>
      <xdr:spPr>
        <a:xfrm>
          <a:off x="18421427" y="1866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9" name="正方形/長方形 548">
          <a:extLst>
            <a:ext uri="{FF2B5EF4-FFF2-40B4-BE49-F238E27FC236}">
              <a16:creationId xmlns:a16="http://schemas.microsoft.com/office/drawing/2014/main" id="{C1AE4CB8-8602-419D-89C8-1F90BDC06C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0" name="正方形/長方形 549">
          <a:extLst>
            <a:ext uri="{FF2B5EF4-FFF2-40B4-BE49-F238E27FC236}">
              <a16:creationId xmlns:a16="http://schemas.microsoft.com/office/drawing/2014/main" id="{3131CE85-8ACB-4956-8F79-7374CD1FA06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1" name="テキスト ボックス 550">
          <a:extLst>
            <a:ext uri="{FF2B5EF4-FFF2-40B4-BE49-F238E27FC236}">
              <a16:creationId xmlns:a16="http://schemas.microsoft.com/office/drawing/2014/main" id="{633B1431-E61E-4DA0-97A8-06A8C24655E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有形固定資産減価償却率について、保育所、学校施設、公民館は建築年数が約４０年以上を超過していることから類似団体平均を上回っている。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一人当たり面積では、全ての類型において類似団体平均を下回っている。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保育所については、昭和５５年に建設された建物であり、平成１２年度に耐震工事を含めた増築及び改修工事が行われ、適切にその後の修繕を行っているため、使用する上での問題はない。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学校施設である小学校校舎については、昭和５６年に建設された建物であるため、平成８年度に耐震診断を行った結果、地震による倒壊の可能性は低いと診断されており、適切にその後の修繕を行っているため、使用する上での問題はな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令和６年度について、有形固定資産減価償却率は、保育所が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ポイント増加、小学校が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ポイント減少、公民館は増減なし。一人当たり面積では、</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人口が昨年度に比べ２１人の減となり、各施設とも若干増加している。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869935-5326-4322-99F6-3332F2AE5E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47EB30-280F-4E7E-9115-4620B739B57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189D2F-7C10-4775-BF57-25BBBEA203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096BF0-664A-4C30-9865-69A6043470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山梨県鳴沢村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39CCDF-D55D-472A-84C8-B812FBECF3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160992-7E1C-4AD2-969A-EFB2E68F955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86D159-9519-4804-AB86-41E9C5D9F6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D1EBA0-2A09-487C-BFBE-E7E4ADBCB1C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5D4C30-77B3-4578-9991-0EB58AA3568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B7B02D-EE12-4E3C-A9CC-D0CF1938E1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3,058
3,013
89.58
2,942,149
2,521,316
377,939
1,746,772
225,665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58FEFA-844E-454B-90E8-F26B83DDB9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43F197-02DE-439F-B1F5-47665F933A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0EC0A5-8A81-4FE8-BF7D-1141B64AB92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6A1621-36D2-438F-8545-89181C0A9F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A83EB9-316A-481F-AD49-B28AF5F1B9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C609768-B74C-48DF-BB31-E2E94E71034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25A495-5F5E-4C22-8C6E-83BF73D0579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77DCA2-4959-45C5-BC73-7A535BD155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E6790F-4333-4D11-90D4-3D50514A1B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516247-CB9F-43F9-9CFD-ADA6BF3A30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2BDC24B-6E0C-426F-B6C6-78ED968488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A0503C-8887-4E25-9FE8-B154329F138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9BF6AD-A43B-46C9-BC75-A2151A4995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E1738D-E9C4-4C47-BE5F-3CB3FA2969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F6C0D3-E559-4FEF-B128-054D60E84ED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005119-E0D8-4B9B-97B9-2384FC2CE5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F05747-BB1C-45D4-8947-7F55951B86A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4E71C4-77A0-4CB7-BA65-3EC321B97BD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2378E2-D105-4995-A5F7-5925ADFA4CD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41243C-48E1-4D02-A9BC-ADE593626B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FD33EF-DE12-47D7-BD3F-654072500A9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BA61A7A-B359-4222-B860-A979DD43E09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E0977E-CE71-418F-97F4-DDD87AE599B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879640-76CB-48F0-A406-820350F8FBB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204B35B-7A5D-45C6-A947-B25CFDEB51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17F609-6885-461A-B6C0-82DC7F72F6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526093-FD26-47AD-A650-A655CC88B9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E7FB27-A91C-474B-89F2-99E8B0BFD15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4E89FE-0337-42D2-ADDF-DA43F7003A3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6CD1F2C-ADA2-4DFD-906F-5045B89E0D4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BC6565B-7E66-41CB-B70C-F6790EE22D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BB51505-3A19-4870-8274-B86AB42463E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353040F-7FA8-47CE-B80C-9A914D3D78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4C752CD-49C5-446B-A423-739FAA57D7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4E10A04-6B51-4A31-A1D5-231B4097978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3DA10B0-DDC0-485A-AC6E-69CDC3E2004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70373AB-DBC4-479D-B5EC-C2DBA92F525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0D92A81-E896-435E-A1ED-89496F566F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95256DF-7684-48F9-88DD-EF106C95BC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A98CFC1-7D6E-4CCB-B305-FE78A1B718E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369832C-6F39-469F-9AE4-988517AAD1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9517961-B3F2-4267-97FF-9CEEACB1A48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8B5BF16-FD83-49AD-BAAA-20260F994A1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9469026-AD58-437F-BB40-97694C4DFC3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61822FD-6FEC-4AE0-9EA9-B0F90DE8020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3CF8E37-5334-4DAB-B846-1339E89756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45FE7D2-6352-4D8F-99A5-B45E6794D97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AEFBA2B-B11F-4C40-9114-79F79E80A0C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C6B78EF-F7FC-4B98-88B9-5FF4AFF7D47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BA7F067-02ED-4CC0-A450-3EE3662B68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9734A5F-4156-4B39-AF1D-75F9A1152D2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05C7C10-5E36-4140-8755-892FEBB70F0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DD45B95-DA4C-48B1-909F-0895207EC91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AABF1F3-0E57-4DFE-89BF-75726202E39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D0276C2-B54C-4923-B5FF-C9D94229285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E9E991F-86FA-4903-A892-1F365615DD7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48F955F-4B6E-4363-B9D6-A8B221398D9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E431108-60B9-4739-97AD-7AA265F1BE7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05B8A4C-F648-4D15-8DC1-077439CE463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F64D2CC-4172-4F34-B51C-BD5FF32E70F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43AC1A13-7F6C-485C-8C8C-99B937F738A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906354E-CE8C-4BF5-9BF4-B5B9BB38857D}"/>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78030A12-3241-4328-9BC8-D33C63D2C6C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54C19409-6C4C-4E60-B786-A6B3C48E861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82EED46-F584-4F91-95AB-02BBD44C38A8}"/>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23E55AD-146E-4058-932B-33DA69F7E83F}"/>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16309B3-B29C-461B-8222-DCEFFA39A5CC}"/>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8A64A9EE-13FA-44D2-9E65-E2755690E598}"/>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2FBB9688-EBF5-44FA-BEA4-49711901B533}"/>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66B479DB-E781-4533-A72B-9923D218258C}"/>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310B470C-C667-4E6B-830F-A6B529D3A489}"/>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52ED8229-E18D-4DC1-9C6C-B6C9AF7488AA}"/>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38EDB53-BC74-438B-98BB-3BB53AAC260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C5F32B2-9FFA-4426-8329-F6CFF876373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CD20601-0A4E-46D8-B36B-7D6ADDFDBC0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EFEAFDF-41E0-4042-AF7A-4D1608569A6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F3D00E1-B964-4A73-880E-7E97D254228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141605</xdr:rowOff>
    </xdr:from>
    <xdr:to>
      <xdr:col>24</xdr:col>
      <xdr:colOff>114300</xdr:colOff>
      <xdr:row>64</xdr:row>
      <xdr:rowOff>71755</xdr:rowOff>
    </xdr:to>
    <xdr:sp macro="" textlink="">
      <xdr:nvSpPr>
        <xdr:cNvPr id="89" name="楕円 88">
          <a:extLst>
            <a:ext uri="{FF2B5EF4-FFF2-40B4-BE49-F238E27FC236}">
              <a16:creationId xmlns:a16="http://schemas.microsoft.com/office/drawing/2014/main" id="{DBE98EAD-F5B9-43B5-A264-40E16573B2F6}"/>
            </a:ext>
          </a:extLst>
        </xdr:cNvPr>
        <xdr:cNvSpPr/>
      </xdr:nvSpPr>
      <xdr:spPr>
        <a:xfrm>
          <a:off x="45847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56532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2D97C7DE-A902-46AB-AE65-ECDD386E750D}"/>
            </a:ext>
          </a:extLst>
        </xdr:cNvPr>
        <xdr:cNvSpPr txBox="1"/>
      </xdr:nvSpPr>
      <xdr:spPr>
        <a:xfrm>
          <a:off x="4673600" y="1085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122555</xdr:rowOff>
    </xdr:from>
    <xdr:to>
      <xdr:col>20</xdr:col>
      <xdr:colOff>38100</xdr:colOff>
      <xdr:row>64</xdr:row>
      <xdr:rowOff>52705</xdr:rowOff>
    </xdr:to>
    <xdr:sp macro="" textlink="">
      <xdr:nvSpPr>
        <xdr:cNvPr id="91" name="楕円 90">
          <a:extLst>
            <a:ext uri="{FF2B5EF4-FFF2-40B4-BE49-F238E27FC236}">
              <a16:creationId xmlns:a16="http://schemas.microsoft.com/office/drawing/2014/main" id="{ADC92EA0-8853-4D8C-9BB1-9B5439989DD6}"/>
            </a:ext>
          </a:extLst>
        </xdr:cNvPr>
        <xdr:cNvSpPr/>
      </xdr:nvSpPr>
      <xdr:spPr>
        <a:xfrm>
          <a:off x="3746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1905</xdr:rowOff>
    </xdr:from>
    <xdr:to>
      <xdr:col>24</xdr:col>
      <xdr:colOff>63500</xdr:colOff>
      <xdr:row>64</xdr:row>
      <xdr:rowOff>20955</xdr:rowOff>
    </xdr:to>
    <xdr:cxnSp macro="">
      <xdr:nvCxnSpPr>
        <xdr:cNvPr id="92" name="直線コネクタ 91">
          <a:extLst>
            <a:ext uri="{FF2B5EF4-FFF2-40B4-BE49-F238E27FC236}">
              <a16:creationId xmlns:a16="http://schemas.microsoft.com/office/drawing/2014/main" id="{F07BCFD6-1DFA-45AB-8DDA-DC052379CAE6}"/>
            </a:ext>
          </a:extLst>
        </xdr:cNvPr>
        <xdr:cNvCxnSpPr/>
      </xdr:nvCxnSpPr>
      <xdr:spPr>
        <a:xfrm>
          <a:off x="3797300" y="109747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103505</xdr:rowOff>
    </xdr:from>
    <xdr:to>
      <xdr:col>15</xdr:col>
      <xdr:colOff>101600</xdr:colOff>
      <xdr:row>64</xdr:row>
      <xdr:rowOff>33655</xdr:rowOff>
    </xdr:to>
    <xdr:sp macro="" textlink="">
      <xdr:nvSpPr>
        <xdr:cNvPr id="93" name="楕円 92">
          <a:extLst>
            <a:ext uri="{FF2B5EF4-FFF2-40B4-BE49-F238E27FC236}">
              <a16:creationId xmlns:a16="http://schemas.microsoft.com/office/drawing/2014/main" id="{D7A447CA-05FE-4FA2-8F8E-A1B8B449AB6A}"/>
            </a:ext>
          </a:extLst>
        </xdr:cNvPr>
        <xdr:cNvSpPr/>
      </xdr:nvSpPr>
      <xdr:spPr>
        <a:xfrm>
          <a:off x="2857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154305</xdr:rowOff>
    </xdr:from>
    <xdr:to>
      <xdr:col>19</xdr:col>
      <xdr:colOff>177800</xdr:colOff>
      <xdr:row>64</xdr:row>
      <xdr:rowOff>1905</xdr:rowOff>
    </xdr:to>
    <xdr:cxnSp macro="">
      <xdr:nvCxnSpPr>
        <xdr:cNvPr id="94" name="直線コネクタ 93">
          <a:extLst>
            <a:ext uri="{FF2B5EF4-FFF2-40B4-BE49-F238E27FC236}">
              <a16:creationId xmlns:a16="http://schemas.microsoft.com/office/drawing/2014/main" id="{0DC40921-962D-44FB-9FBB-F5A50BBDEAFC}"/>
            </a:ext>
          </a:extLst>
        </xdr:cNvPr>
        <xdr:cNvCxnSpPr/>
      </xdr:nvCxnSpPr>
      <xdr:spPr>
        <a:xfrm>
          <a:off x="2908300" y="109556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86360</xdr:rowOff>
    </xdr:from>
    <xdr:to>
      <xdr:col>10</xdr:col>
      <xdr:colOff>165100</xdr:colOff>
      <xdr:row>64</xdr:row>
      <xdr:rowOff>16510</xdr:rowOff>
    </xdr:to>
    <xdr:sp macro="" textlink="">
      <xdr:nvSpPr>
        <xdr:cNvPr id="95" name="楕円 94">
          <a:extLst>
            <a:ext uri="{FF2B5EF4-FFF2-40B4-BE49-F238E27FC236}">
              <a16:creationId xmlns:a16="http://schemas.microsoft.com/office/drawing/2014/main" id="{670520FC-D267-4F78-8D4E-211052934A39}"/>
            </a:ext>
          </a:extLst>
        </xdr:cNvPr>
        <xdr:cNvSpPr/>
      </xdr:nvSpPr>
      <xdr:spPr>
        <a:xfrm>
          <a:off x="196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137160</xdr:rowOff>
    </xdr:from>
    <xdr:to>
      <xdr:col>15</xdr:col>
      <xdr:colOff>50800</xdr:colOff>
      <xdr:row>63</xdr:row>
      <xdr:rowOff>154305</xdr:rowOff>
    </xdr:to>
    <xdr:cxnSp macro="">
      <xdr:nvCxnSpPr>
        <xdr:cNvPr id="96" name="直線コネクタ 95">
          <a:extLst>
            <a:ext uri="{FF2B5EF4-FFF2-40B4-BE49-F238E27FC236}">
              <a16:creationId xmlns:a16="http://schemas.microsoft.com/office/drawing/2014/main" id="{24B3D902-251C-470E-A33B-C2656196A14F}"/>
            </a:ext>
          </a:extLst>
        </xdr:cNvPr>
        <xdr:cNvCxnSpPr/>
      </xdr:nvCxnSpPr>
      <xdr:spPr>
        <a:xfrm>
          <a:off x="2019300" y="109385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61595</xdr:rowOff>
    </xdr:from>
    <xdr:to>
      <xdr:col>6</xdr:col>
      <xdr:colOff>38100</xdr:colOff>
      <xdr:row>63</xdr:row>
      <xdr:rowOff>163195</xdr:rowOff>
    </xdr:to>
    <xdr:sp macro="" textlink="">
      <xdr:nvSpPr>
        <xdr:cNvPr id="97" name="楕円 96">
          <a:extLst>
            <a:ext uri="{FF2B5EF4-FFF2-40B4-BE49-F238E27FC236}">
              <a16:creationId xmlns:a16="http://schemas.microsoft.com/office/drawing/2014/main" id="{0181782E-74B7-4326-A4AA-2713CBDEF25A}"/>
            </a:ext>
          </a:extLst>
        </xdr:cNvPr>
        <xdr:cNvSpPr/>
      </xdr:nvSpPr>
      <xdr:spPr>
        <a:xfrm>
          <a:off x="10795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112395</xdr:rowOff>
    </xdr:from>
    <xdr:to>
      <xdr:col>10</xdr:col>
      <xdr:colOff>114300</xdr:colOff>
      <xdr:row>63</xdr:row>
      <xdr:rowOff>137160</xdr:rowOff>
    </xdr:to>
    <xdr:cxnSp macro="">
      <xdr:nvCxnSpPr>
        <xdr:cNvPr id="98" name="直線コネクタ 97">
          <a:extLst>
            <a:ext uri="{FF2B5EF4-FFF2-40B4-BE49-F238E27FC236}">
              <a16:creationId xmlns:a16="http://schemas.microsoft.com/office/drawing/2014/main" id="{9A69663C-D088-41D4-8113-73E6ECC08E86}"/>
            </a:ext>
          </a:extLst>
        </xdr:cNvPr>
        <xdr:cNvCxnSpPr/>
      </xdr:nvCxnSpPr>
      <xdr:spPr>
        <a:xfrm>
          <a:off x="1130300" y="109137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B0CCBC4F-8039-4DE9-B5AC-2044A54197D3}"/>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C7E75621-16B9-4124-862A-CE1B44E240A8}"/>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DFDFD079-6760-4FB3-A8DD-43D556190645}"/>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EF55E245-486F-4759-A832-BFDA643DF6B2}"/>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43832</xdr:rowOff>
    </xdr:from>
    <xdr:ext cx="405111" cy="259045"/>
    <xdr:sp macro="" textlink="">
      <xdr:nvSpPr>
        <xdr:cNvPr id="103" name="n_1mainValue【体育館・プール】&#10;有形固定資産減価償却率">
          <a:extLst>
            <a:ext uri="{FF2B5EF4-FFF2-40B4-BE49-F238E27FC236}">
              <a16:creationId xmlns:a16="http://schemas.microsoft.com/office/drawing/2014/main" id="{FB443D8D-1353-4EF6-9FE4-3E9ECD69C47D}"/>
            </a:ext>
          </a:extLst>
        </xdr:cNvPr>
        <xdr:cNvSpPr txBox="1"/>
      </xdr:nvSpPr>
      <xdr:spPr>
        <a:xfrm>
          <a:off x="3582044"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24782</xdr:rowOff>
    </xdr:from>
    <xdr:ext cx="405111" cy="259045"/>
    <xdr:sp macro="" textlink="">
      <xdr:nvSpPr>
        <xdr:cNvPr id="104" name="n_2mainValue【体育館・プール】&#10;有形固定資産減価償却率">
          <a:extLst>
            <a:ext uri="{FF2B5EF4-FFF2-40B4-BE49-F238E27FC236}">
              <a16:creationId xmlns:a16="http://schemas.microsoft.com/office/drawing/2014/main" id="{FDBF4BF4-8692-40E8-ABAD-E6686C8A26D8}"/>
            </a:ext>
          </a:extLst>
        </xdr:cNvPr>
        <xdr:cNvSpPr txBox="1"/>
      </xdr:nvSpPr>
      <xdr:spPr>
        <a:xfrm>
          <a:off x="2705744" y="1099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7637</xdr:rowOff>
    </xdr:from>
    <xdr:ext cx="405111" cy="259045"/>
    <xdr:sp macro="" textlink="">
      <xdr:nvSpPr>
        <xdr:cNvPr id="105" name="n_3mainValue【体育館・プール】&#10;有形固定資産減価償却率">
          <a:extLst>
            <a:ext uri="{FF2B5EF4-FFF2-40B4-BE49-F238E27FC236}">
              <a16:creationId xmlns:a16="http://schemas.microsoft.com/office/drawing/2014/main" id="{17CF18C1-83C0-40D2-AECE-E0AFB3A781E0}"/>
            </a:ext>
          </a:extLst>
        </xdr:cNvPr>
        <xdr:cNvSpPr txBox="1"/>
      </xdr:nvSpPr>
      <xdr:spPr>
        <a:xfrm>
          <a:off x="1816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154322</xdr:rowOff>
    </xdr:from>
    <xdr:ext cx="405111" cy="259045"/>
    <xdr:sp macro="" textlink="">
      <xdr:nvSpPr>
        <xdr:cNvPr id="106" name="n_4mainValue【体育館・プール】&#10;有形固定資産減価償却率">
          <a:extLst>
            <a:ext uri="{FF2B5EF4-FFF2-40B4-BE49-F238E27FC236}">
              <a16:creationId xmlns:a16="http://schemas.microsoft.com/office/drawing/2014/main" id="{918AAC02-88B3-4FDA-9724-C0AA8896C81C}"/>
            </a:ext>
          </a:extLst>
        </xdr:cNvPr>
        <xdr:cNvSpPr txBox="1"/>
      </xdr:nvSpPr>
      <xdr:spPr>
        <a:xfrm>
          <a:off x="927744" y="1095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7315527-0426-4085-AA74-F00F0B75186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ED9E782-25B6-4646-B019-2C05C84221C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DBF6A88-312C-467B-8E58-04F66A9F55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CC91D16-B874-42F4-A1FE-2FBFC159E2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1586E19A-0A6C-4C48-AC5A-5ED61E6EFA7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0E9EB9F-4890-473E-B31D-CA955F7E1A3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56FC3F3-C591-4351-88A0-E03EB0EDC01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B83CF9A-DD97-4A3F-971D-39D6C05AF6B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C99B43C-0CAA-42CA-A16D-341CE87AC2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AE475FD-B6B2-4999-AE99-08D8A0F498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A2C2BDF4-DB4F-4F66-9155-1AD36D2DE81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0DB6B49-8489-4602-B456-6FA6AF583939}"/>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B75F6B9A-F2C8-4BBB-961C-6A4EA94E726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76CD51A1-A329-4C68-B5B6-7E9CD294A2AD}"/>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228A0A5-75A3-4AAB-BEA2-D58FD9E7A34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2D795809-749B-4A8C-9FB9-80AA6A01C439}"/>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2468C286-23FD-472A-9020-C90FE9119E1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B23CA48D-825C-4E31-AC81-0B2B5F7D54B1}"/>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FF15E65F-4F46-4E4A-9281-2C060F67EBE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8B10844F-D5A6-4A06-A899-4EE3FE67210F}"/>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8C1E0C02-ECAB-48C8-9ACB-5006E1C082A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9CC4532C-58F9-4F40-B017-A2A799CF3FFF}"/>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825C698-B29B-4BDF-B820-21849D16DF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601A558F-11C9-4CA2-A098-ECB5FF8E7106}"/>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AC7B19B4-3B39-411F-AE87-CD2B49EEEFA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ED5CA46D-8F2B-432C-A669-051818772542}"/>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D56C11D5-D5F0-4B4C-A38C-335ED4813AB1}"/>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FA7D0F58-23A5-4A26-9955-320912A0824B}"/>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E5CC330C-FA8D-4A2F-B3E6-EC8230048329}"/>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5DFB1503-E5B0-4C11-ABF5-7C798B3CAFF5}"/>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2C236FB0-5295-402A-9A2F-252292C57F05}"/>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387C7CA7-277B-45E4-B574-473898B8309F}"/>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E8C4556E-FE9C-44E3-A16A-4E50CF9E02DA}"/>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C03557E-8A0E-4F51-AAD7-7987235B1EE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A34C65AC-774A-4DB5-AEBD-4C56F596EEC8}"/>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9B8CD890-B43B-4BE9-B25C-897FB5D7142D}"/>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178949F-46A8-4A27-8EAB-082305F0069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36F1E6C-C476-4C27-80B9-BEEAE75E38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B4AD7B7-DEB1-4047-A5ED-2D9914D7082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7062F011-0C30-46E9-BA42-FF7607E61ED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5934DAE1-A64E-433E-BAF5-104386A7E17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41946</xdr:rowOff>
    </xdr:from>
    <xdr:to>
      <xdr:col>55</xdr:col>
      <xdr:colOff>50800</xdr:colOff>
      <xdr:row>63</xdr:row>
      <xdr:rowOff>143546</xdr:rowOff>
    </xdr:to>
    <xdr:sp macro="" textlink="">
      <xdr:nvSpPr>
        <xdr:cNvPr id="148" name="楕円 147">
          <a:extLst>
            <a:ext uri="{FF2B5EF4-FFF2-40B4-BE49-F238E27FC236}">
              <a16:creationId xmlns:a16="http://schemas.microsoft.com/office/drawing/2014/main" id="{762B1F20-74AD-4370-BF4A-C549C9CA7D27}"/>
            </a:ext>
          </a:extLst>
        </xdr:cNvPr>
        <xdr:cNvSpPr/>
      </xdr:nvSpPr>
      <xdr:spPr>
        <a:xfrm>
          <a:off x="10426700" y="1084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64823</xdr:rowOff>
    </xdr:from>
    <xdr:ext cx="469744" cy="259045"/>
    <xdr:sp macro="" textlink="">
      <xdr:nvSpPr>
        <xdr:cNvPr id="149" name="【体育館・プール】&#10;一人当たり面積該当値テキスト">
          <a:extLst>
            <a:ext uri="{FF2B5EF4-FFF2-40B4-BE49-F238E27FC236}">
              <a16:creationId xmlns:a16="http://schemas.microsoft.com/office/drawing/2014/main" id="{02D50A29-29E2-46B9-B1A4-A9DB7079E2A9}"/>
            </a:ext>
          </a:extLst>
        </xdr:cNvPr>
        <xdr:cNvSpPr txBox="1"/>
      </xdr:nvSpPr>
      <xdr:spPr>
        <a:xfrm>
          <a:off x="10515600" y="1069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43416</xdr:rowOff>
    </xdr:from>
    <xdr:to>
      <xdr:col>50</xdr:col>
      <xdr:colOff>165100</xdr:colOff>
      <xdr:row>63</xdr:row>
      <xdr:rowOff>145016</xdr:rowOff>
    </xdr:to>
    <xdr:sp macro="" textlink="">
      <xdr:nvSpPr>
        <xdr:cNvPr id="150" name="楕円 149">
          <a:extLst>
            <a:ext uri="{FF2B5EF4-FFF2-40B4-BE49-F238E27FC236}">
              <a16:creationId xmlns:a16="http://schemas.microsoft.com/office/drawing/2014/main" id="{C2303BFD-DA48-4421-BBF0-5E4DF59CC118}"/>
            </a:ext>
          </a:extLst>
        </xdr:cNvPr>
        <xdr:cNvSpPr/>
      </xdr:nvSpPr>
      <xdr:spPr>
        <a:xfrm>
          <a:off x="9588500" y="1084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92746</xdr:rowOff>
    </xdr:from>
    <xdr:to>
      <xdr:col>55</xdr:col>
      <xdr:colOff>0</xdr:colOff>
      <xdr:row>63</xdr:row>
      <xdr:rowOff>94216</xdr:rowOff>
    </xdr:to>
    <xdr:cxnSp macro="">
      <xdr:nvCxnSpPr>
        <xdr:cNvPr id="151" name="直線コネクタ 150">
          <a:extLst>
            <a:ext uri="{FF2B5EF4-FFF2-40B4-BE49-F238E27FC236}">
              <a16:creationId xmlns:a16="http://schemas.microsoft.com/office/drawing/2014/main" id="{26DC8D7C-EADD-45CE-A40C-805190BFCC6C}"/>
            </a:ext>
          </a:extLst>
        </xdr:cNvPr>
        <xdr:cNvCxnSpPr/>
      </xdr:nvCxnSpPr>
      <xdr:spPr>
        <a:xfrm flipV="1">
          <a:off x="9639300" y="10894096"/>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46192</xdr:rowOff>
    </xdr:from>
    <xdr:to>
      <xdr:col>46</xdr:col>
      <xdr:colOff>38100</xdr:colOff>
      <xdr:row>63</xdr:row>
      <xdr:rowOff>147792</xdr:rowOff>
    </xdr:to>
    <xdr:sp macro="" textlink="">
      <xdr:nvSpPr>
        <xdr:cNvPr id="152" name="楕円 151">
          <a:extLst>
            <a:ext uri="{FF2B5EF4-FFF2-40B4-BE49-F238E27FC236}">
              <a16:creationId xmlns:a16="http://schemas.microsoft.com/office/drawing/2014/main" id="{B3138BCB-5120-4142-80CA-5C7441C2218D}"/>
            </a:ext>
          </a:extLst>
        </xdr:cNvPr>
        <xdr:cNvSpPr/>
      </xdr:nvSpPr>
      <xdr:spPr>
        <a:xfrm>
          <a:off x="8699500" y="108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94216</xdr:rowOff>
    </xdr:from>
    <xdr:to>
      <xdr:col>50</xdr:col>
      <xdr:colOff>114300</xdr:colOff>
      <xdr:row>63</xdr:row>
      <xdr:rowOff>96992</xdr:rowOff>
    </xdr:to>
    <xdr:cxnSp macro="">
      <xdr:nvCxnSpPr>
        <xdr:cNvPr id="153" name="直線コネクタ 152">
          <a:extLst>
            <a:ext uri="{FF2B5EF4-FFF2-40B4-BE49-F238E27FC236}">
              <a16:creationId xmlns:a16="http://schemas.microsoft.com/office/drawing/2014/main" id="{D54867BD-AFFB-4232-98C3-7CB189D62410}"/>
            </a:ext>
          </a:extLst>
        </xdr:cNvPr>
        <xdr:cNvCxnSpPr/>
      </xdr:nvCxnSpPr>
      <xdr:spPr>
        <a:xfrm flipV="1">
          <a:off x="8750300" y="10895566"/>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46682</xdr:rowOff>
    </xdr:from>
    <xdr:to>
      <xdr:col>41</xdr:col>
      <xdr:colOff>101600</xdr:colOff>
      <xdr:row>63</xdr:row>
      <xdr:rowOff>148282</xdr:rowOff>
    </xdr:to>
    <xdr:sp macro="" textlink="">
      <xdr:nvSpPr>
        <xdr:cNvPr id="154" name="楕円 153">
          <a:extLst>
            <a:ext uri="{FF2B5EF4-FFF2-40B4-BE49-F238E27FC236}">
              <a16:creationId xmlns:a16="http://schemas.microsoft.com/office/drawing/2014/main" id="{431FA2D3-73CD-4BEC-B11A-8BF573F6841A}"/>
            </a:ext>
          </a:extLst>
        </xdr:cNvPr>
        <xdr:cNvSpPr/>
      </xdr:nvSpPr>
      <xdr:spPr>
        <a:xfrm>
          <a:off x="7810500" y="1084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96992</xdr:rowOff>
    </xdr:from>
    <xdr:to>
      <xdr:col>45</xdr:col>
      <xdr:colOff>177800</xdr:colOff>
      <xdr:row>63</xdr:row>
      <xdr:rowOff>97482</xdr:rowOff>
    </xdr:to>
    <xdr:cxnSp macro="">
      <xdr:nvCxnSpPr>
        <xdr:cNvPr id="155" name="直線コネクタ 154">
          <a:extLst>
            <a:ext uri="{FF2B5EF4-FFF2-40B4-BE49-F238E27FC236}">
              <a16:creationId xmlns:a16="http://schemas.microsoft.com/office/drawing/2014/main" id="{6D198BB7-40E9-4C94-9748-14CC9134208C}"/>
            </a:ext>
          </a:extLst>
        </xdr:cNvPr>
        <xdr:cNvCxnSpPr/>
      </xdr:nvCxnSpPr>
      <xdr:spPr>
        <a:xfrm flipV="1">
          <a:off x="7861300" y="10898342"/>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47335</xdr:rowOff>
    </xdr:from>
    <xdr:to>
      <xdr:col>36</xdr:col>
      <xdr:colOff>165100</xdr:colOff>
      <xdr:row>63</xdr:row>
      <xdr:rowOff>148935</xdr:rowOff>
    </xdr:to>
    <xdr:sp macro="" textlink="">
      <xdr:nvSpPr>
        <xdr:cNvPr id="156" name="楕円 155">
          <a:extLst>
            <a:ext uri="{FF2B5EF4-FFF2-40B4-BE49-F238E27FC236}">
              <a16:creationId xmlns:a16="http://schemas.microsoft.com/office/drawing/2014/main" id="{768D4AC0-A787-4F3D-97BC-3E413B735C7D}"/>
            </a:ext>
          </a:extLst>
        </xdr:cNvPr>
        <xdr:cNvSpPr/>
      </xdr:nvSpPr>
      <xdr:spPr>
        <a:xfrm>
          <a:off x="6921500" y="1084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97482</xdr:rowOff>
    </xdr:from>
    <xdr:to>
      <xdr:col>41</xdr:col>
      <xdr:colOff>50800</xdr:colOff>
      <xdr:row>63</xdr:row>
      <xdr:rowOff>98135</xdr:rowOff>
    </xdr:to>
    <xdr:cxnSp macro="">
      <xdr:nvCxnSpPr>
        <xdr:cNvPr id="157" name="直線コネクタ 156">
          <a:extLst>
            <a:ext uri="{FF2B5EF4-FFF2-40B4-BE49-F238E27FC236}">
              <a16:creationId xmlns:a16="http://schemas.microsoft.com/office/drawing/2014/main" id="{4C8D455E-6C32-4B94-8ED3-A39741001458}"/>
            </a:ext>
          </a:extLst>
        </xdr:cNvPr>
        <xdr:cNvCxnSpPr/>
      </xdr:nvCxnSpPr>
      <xdr:spPr>
        <a:xfrm flipV="1">
          <a:off x="6972300" y="10898832"/>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D15982A8-6C12-4A9D-B2EF-604F28594B16}"/>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F1775025-9B4C-480F-8116-77D2DDCE4FA6}"/>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8E44BF50-7971-440E-A4F3-DBF78FBD36D1}"/>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8943</xdr:rowOff>
    </xdr:from>
    <xdr:ext cx="469744" cy="259045"/>
    <xdr:sp macro="" textlink="">
      <xdr:nvSpPr>
        <xdr:cNvPr id="161" name="n_4aveValue【体育館・プール】&#10;一人当たり面積">
          <a:extLst>
            <a:ext uri="{FF2B5EF4-FFF2-40B4-BE49-F238E27FC236}">
              <a16:creationId xmlns:a16="http://schemas.microsoft.com/office/drawing/2014/main" id="{428B24BA-2EAA-463B-9381-09968A5322A8}"/>
            </a:ext>
          </a:extLst>
        </xdr:cNvPr>
        <xdr:cNvSpPr txBox="1"/>
      </xdr:nvSpPr>
      <xdr:spPr>
        <a:xfrm>
          <a:off x="6737427" y="1098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161543</xdr:rowOff>
    </xdr:from>
    <xdr:ext cx="469744" cy="259045"/>
    <xdr:sp macro="" textlink="">
      <xdr:nvSpPr>
        <xdr:cNvPr id="162" name="n_1mainValue【体育館・プール】&#10;一人当たり面積">
          <a:extLst>
            <a:ext uri="{FF2B5EF4-FFF2-40B4-BE49-F238E27FC236}">
              <a16:creationId xmlns:a16="http://schemas.microsoft.com/office/drawing/2014/main" id="{2120A37B-E947-43F1-AC4D-838B10F3E358}"/>
            </a:ext>
          </a:extLst>
        </xdr:cNvPr>
        <xdr:cNvSpPr txBox="1"/>
      </xdr:nvSpPr>
      <xdr:spPr>
        <a:xfrm>
          <a:off x="9391727" y="1061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164319</xdr:rowOff>
    </xdr:from>
    <xdr:ext cx="469744" cy="259045"/>
    <xdr:sp macro="" textlink="">
      <xdr:nvSpPr>
        <xdr:cNvPr id="163" name="n_2mainValue【体育館・プール】&#10;一人当たり面積">
          <a:extLst>
            <a:ext uri="{FF2B5EF4-FFF2-40B4-BE49-F238E27FC236}">
              <a16:creationId xmlns:a16="http://schemas.microsoft.com/office/drawing/2014/main" id="{A961A815-49B2-4D35-9C28-A95D1CD95EAB}"/>
            </a:ext>
          </a:extLst>
        </xdr:cNvPr>
        <xdr:cNvSpPr txBox="1"/>
      </xdr:nvSpPr>
      <xdr:spPr>
        <a:xfrm>
          <a:off x="8515427" y="1062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164809</xdr:rowOff>
    </xdr:from>
    <xdr:ext cx="469744" cy="259045"/>
    <xdr:sp macro="" textlink="">
      <xdr:nvSpPr>
        <xdr:cNvPr id="164" name="n_3mainValue【体育館・プール】&#10;一人当たり面積">
          <a:extLst>
            <a:ext uri="{FF2B5EF4-FFF2-40B4-BE49-F238E27FC236}">
              <a16:creationId xmlns:a16="http://schemas.microsoft.com/office/drawing/2014/main" id="{11E23237-3826-43D0-8192-9FD5AF8046BB}"/>
            </a:ext>
          </a:extLst>
        </xdr:cNvPr>
        <xdr:cNvSpPr txBox="1"/>
      </xdr:nvSpPr>
      <xdr:spPr>
        <a:xfrm>
          <a:off x="7626427" y="1062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165462</xdr:rowOff>
    </xdr:from>
    <xdr:ext cx="469744" cy="259045"/>
    <xdr:sp macro="" textlink="">
      <xdr:nvSpPr>
        <xdr:cNvPr id="165" name="n_4mainValue【体育館・プール】&#10;一人当たり面積">
          <a:extLst>
            <a:ext uri="{FF2B5EF4-FFF2-40B4-BE49-F238E27FC236}">
              <a16:creationId xmlns:a16="http://schemas.microsoft.com/office/drawing/2014/main" id="{CA547008-650A-499B-83D6-6FC0AAF2F989}"/>
            </a:ext>
          </a:extLst>
        </xdr:cNvPr>
        <xdr:cNvSpPr txBox="1"/>
      </xdr:nvSpPr>
      <xdr:spPr>
        <a:xfrm>
          <a:off x="6737427" y="1062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8F196F5-4147-4999-8F0F-2359929D6E4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1BDD6E23-836E-4BAB-804C-2085AD3CA9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5E155A6-6D48-49F1-95AE-32EADC8793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8EAA2985-FBE2-4459-BB34-1221E053D5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16F2D101-CCF7-41B3-AA93-AA3FC8C03B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96D00A07-340C-47A5-80BE-E49E879189C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2313D465-5122-47F2-A5B2-7E2904CA4A3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2BABCE38-FB85-467F-80F8-1B63684121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333149F-169C-4A90-8449-13D180AB7A9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EE4E6339-2D69-4720-A3D5-C4DB75FFF8A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795E39CC-F963-49DA-B6A8-77F6D729C28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5EA1C7F1-B5E8-46BF-A319-E4E0325F449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113FA6D4-9376-4ED8-81E9-BFDC24FA893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B9143330-970C-4051-9F78-A20EDA9602D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C021087C-6BF9-48FF-AC88-B2CCD9CD7EC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70C5EDAB-1DF9-420D-9D63-DEC55E04107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DBB7072C-9964-4F22-84C2-5028BB2C6F7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D5D9453C-355B-41B7-9E57-4E8564FB8AD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976C5BEB-A3E8-404E-BBCA-AD72FFBFBA3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95561380-4A40-499C-AF41-AE238FDA158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7F035E9F-63C7-4BC5-BD67-1CE24DF41CF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14D7E6B3-C791-450B-BDC1-7024F4F562E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A2A12CB3-948D-4FD3-B6F9-F27D16F6124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AE1F3F5D-F7C8-420A-A128-2673F1B2B76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C043BD6B-8784-4D06-AABB-AC22EE8A46B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D2AE1C5F-7AA2-4E00-A192-2CF6BCDA226B}"/>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4353FFEB-83C8-4D46-8007-5F2D5DCED22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AEF74471-9599-4AFC-960B-EC11701152E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B50DFB83-290C-4EDA-B200-28137D7C2B6B}"/>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EF2F4331-8186-40CB-BA89-F28FF0DEE059}"/>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29D53B8F-E341-4290-9F08-1E9AC7B1CD26}"/>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200A1A5F-D223-47EE-9A1E-52EFE3D002ED}"/>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A7964B9C-FDED-4239-8BD7-74A7D97997A7}"/>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30C04206-67A3-45CD-A69F-141E34EE9BC5}"/>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683411C8-8522-4512-AA14-2F797DFAA6B4}"/>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0FDA26E7-CA05-46D3-B2CD-5C0C930C7808}"/>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2FEC7FF-3108-4FC7-BFB1-5D263E7889E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1C0B353-219B-4DD5-ADB6-DAEFB6E40DD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768A5105-674A-4D72-93EE-31CD92ED4B6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24AE59DE-49F6-401E-B911-F13195D74CA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38E09E3E-BBD8-4450-9927-CBBA95C3090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73842</xdr:rowOff>
    </xdr:from>
    <xdr:to>
      <xdr:col>24</xdr:col>
      <xdr:colOff>114300</xdr:colOff>
      <xdr:row>87</xdr:row>
      <xdr:rowOff>3992</xdr:rowOff>
    </xdr:to>
    <xdr:sp macro="" textlink="">
      <xdr:nvSpPr>
        <xdr:cNvPr id="207" name="楕円 206">
          <a:extLst>
            <a:ext uri="{FF2B5EF4-FFF2-40B4-BE49-F238E27FC236}">
              <a16:creationId xmlns:a16="http://schemas.microsoft.com/office/drawing/2014/main" id="{42D97606-49B0-44CE-966F-626DF85668E2}"/>
            </a:ext>
          </a:extLst>
        </xdr:cNvPr>
        <xdr:cNvSpPr/>
      </xdr:nvSpPr>
      <xdr:spPr>
        <a:xfrm>
          <a:off x="45847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160219</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7023E355-A6C0-48C0-9D66-D322C021F3A2}"/>
            </a:ext>
          </a:extLst>
        </xdr:cNvPr>
        <xdr:cNvSpPr txBox="1"/>
      </xdr:nvSpPr>
      <xdr:spPr>
        <a:xfrm>
          <a:off x="4673600" y="1473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42818</xdr:rowOff>
    </xdr:from>
    <xdr:to>
      <xdr:col>20</xdr:col>
      <xdr:colOff>38100</xdr:colOff>
      <xdr:row>86</xdr:row>
      <xdr:rowOff>144418</xdr:rowOff>
    </xdr:to>
    <xdr:sp macro="" textlink="">
      <xdr:nvSpPr>
        <xdr:cNvPr id="209" name="楕円 208">
          <a:extLst>
            <a:ext uri="{FF2B5EF4-FFF2-40B4-BE49-F238E27FC236}">
              <a16:creationId xmlns:a16="http://schemas.microsoft.com/office/drawing/2014/main" id="{17C97F3D-530D-4067-A927-C8213368C5F9}"/>
            </a:ext>
          </a:extLst>
        </xdr:cNvPr>
        <xdr:cNvSpPr/>
      </xdr:nvSpPr>
      <xdr:spPr>
        <a:xfrm>
          <a:off x="3746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93618</xdr:rowOff>
    </xdr:from>
    <xdr:to>
      <xdr:col>24</xdr:col>
      <xdr:colOff>63500</xdr:colOff>
      <xdr:row>86</xdr:row>
      <xdr:rowOff>124642</xdr:rowOff>
    </xdr:to>
    <xdr:cxnSp macro="">
      <xdr:nvCxnSpPr>
        <xdr:cNvPr id="210" name="直線コネクタ 209">
          <a:extLst>
            <a:ext uri="{FF2B5EF4-FFF2-40B4-BE49-F238E27FC236}">
              <a16:creationId xmlns:a16="http://schemas.microsoft.com/office/drawing/2014/main" id="{BC3AE0D4-E14E-48C2-9A39-829B98BB837E}"/>
            </a:ext>
          </a:extLst>
        </xdr:cNvPr>
        <xdr:cNvCxnSpPr/>
      </xdr:nvCxnSpPr>
      <xdr:spPr>
        <a:xfrm>
          <a:off x="3797300" y="1483831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8527</xdr:rowOff>
    </xdr:from>
    <xdr:to>
      <xdr:col>15</xdr:col>
      <xdr:colOff>101600</xdr:colOff>
      <xdr:row>86</xdr:row>
      <xdr:rowOff>110127</xdr:rowOff>
    </xdr:to>
    <xdr:sp macro="" textlink="">
      <xdr:nvSpPr>
        <xdr:cNvPr id="211" name="楕円 210">
          <a:extLst>
            <a:ext uri="{FF2B5EF4-FFF2-40B4-BE49-F238E27FC236}">
              <a16:creationId xmlns:a16="http://schemas.microsoft.com/office/drawing/2014/main" id="{5A935EEB-4252-4F02-A675-D68A76AEE8EE}"/>
            </a:ext>
          </a:extLst>
        </xdr:cNvPr>
        <xdr:cNvSpPr/>
      </xdr:nvSpPr>
      <xdr:spPr>
        <a:xfrm>
          <a:off x="2857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59327</xdr:rowOff>
    </xdr:from>
    <xdr:to>
      <xdr:col>19</xdr:col>
      <xdr:colOff>177800</xdr:colOff>
      <xdr:row>86</xdr:row>
      <xdr:rowOff>93618</xdr:rowOff>
    </xdr:to>
    <xdr:cxnSp macro="">
      <xdr:nvCxnSpPr>
        <xdr:cNvPr id="212" name="直線コネクタ 211">
          <a:extLst>
            <a:ext uri="{FF2B5EF4-FFF2-40B4-BE49-F238E27FC236}">
              <a16:creationId xmlns:a16="http://schemas.microsoft.com/office/drawing/2014/main" id="{53541FA1-8488-47CE-89A3-8A1CB97ECC74}"/>
            </a:ext>
          </a:extLst>
        </xdr:cNvPr>
        <xdr:cNvCxnSpPr/>
      </xdr:nvCxnSpPr>
      <xdr:spPr>
        <a:xfrm>
          <a:off x="2908300" y="148040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147320</xdr:rowOff>
    </xdr:from>
    <xdr:to>
      <xdr:col>10</xdr:col>
      <xdr:colOff>165100</xdr:colOff>
      <xdr:row>86</xdr:row>
      <xdr:rowOff>77470</xdr:rowOff>
    </xdr:to>
    <xdr:sp macro="" textlink="">
      <xdr:nvSpPr>
        <xdr:cNvPr id="213" name="楕円 212">
          <a:extLst>
            <a:ext uri="{FF2B5EF4-FFF2-40B4-BE49-F238E27FC236}">
              <a16:creationId xmlns:a16="http://schemas.microsoft.com/office/drawing/2014/main" id="{A6D56E35-3D89-4A1E-A515-2F82D813F65D}"/>
            </a:ext>
          </a:extLst>
        </xdr:cNvPr>
        <xdr:cNvSpPr/>
      </xdr:nvSpPr>
      <xdr:spPr>
        <a:xfrm>
          <a:off x="1968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26670</xdr:rowOff>
    </xdr:from>
    <xdr:to>
      <xdr:col>15</xdr:col>
      <xdr:colOff>50800</xdr:colOff>
      <xdr:row>86</xdr:row>
      <xdr:rowOff>59327</xdr:rowOff>
    </xdr:to>
    <xdr:cxnSp macro="">
      <xdr:nvCxnSpPr>
        <xdr:cNvPr id="214" name="直線コネクタ 213">
          <a:extLst>
            <a:ext uri="{FF2B5EF4-FFF2-40B4-BE49-F238E27FC236}">
              <a16:creationId xmlns:a16="http://schemas.microsoft.com/office/drawing/2014/main" id="{056839C2-C879-46E6-AB34-C57ADB017A0D}"/>
            </a:ext>
          </a:extLst>
        </xdr:cNvPr>
        <xdr:cNvCxnSpPr/>
      </xdr:nvCxnSpPr>
      <xdr:spPr>
        <a:xfrm>
          <a:off x="2019300" y="147713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114663</xdr:rowOff>
    </xdr:from>
    <xdr:to>
      <xdr:col>6</xdr:col>
      <xdr:colOff>38100</xdr:colOff>
      <xdr:row>86</xdr:row>
      <xdr:rowOff>44813</xdr:rowOff>
    </xdr:to>
    <xdr:sp macro="" textlink="">
      <xdr:nvSpPr>
        <xdr:cNvPr id="215" name="楕円 214">
          <a:extLst>
            <a:ext uri="{FF2B5EF4-FFF2-40B4-BE49-F238E27FC236}">
              <a16:creationId xmlns:a16="http://schemas.microsoft.com/office/drawing/2014/main" id="{BB24F34A-5BD1-4986-8F82-0CF463CDFEF7}"/>
            </a:ext>
          </a:extLst>
        </xdr:cNvPr>
        <xdr:cNvSpPr/>
      </xdr:nvSpPr>
      <xdr:spPr>
        <a:xfrm>
          <a:off x="1079500" y="1468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165463</xdr:rowOff>
    </xdr:from>
    <xdr:to>
      <xdr:col>10</xdr:col>
      <xdr:colOff>114300</xdr:colOff>
      <xdr:row>86</xdr:row>
      <xdr:rowOff>26670</xdr:rowOff>
    </xdr:to>
    <xdr:cxnSp macro="">
      <xdr:nvCxnSpPr>
        <xdr:cNvPr id="216" name="直線コネクタ 215">
          <a:extLst>
            <a:ext uri="{FF2B5EF4-FFF2-40B4-BE49-F238E27FC236}">
              <a16:creationId xmlns:a16="http://schemas.microsoft.com/office/drawing/2014/main" id="{C14D5E85-70CF-4D50-9551-479B7EFA1C1C}"/>
            </a:ext>
          </a:extLst>
        </xdr:cNvPr>
        <xdr:cNvCxnSpPr/>
      </xdr:nvCxnSpPr>
      <xdr:spPr>
        <a:xfrm>
          <a:off x="1130300" y="147387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47548E52-1037-44B6-99EF-200186AAC065}"/>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6C23C465-D0FB-4ACE-9CDA-404DB55EC94A}"/>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53503314-522D-4792-B903-1A0C4228E9A7}"/>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20" name="n_4aveValue【福祉施設】&#10;有形固定資産減価償却率">
          <a:extLst>
            <a:ext uri="{FF2B5EF4-FFF2-40B4-BE49-F238E27FC236}">
              <a16:creationId xmlns:a16="http://schemas.microsoft.com/office/drawing/2014/main" id="{47369512-89E0-4A91-833A-665BB71718A1}"/>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135545</xdr:rowOff>
    </xdr:from>
    <xdr:ext cx="405111" cy="259045"/>
    <xdr:sp macro="" textlink="">
      <xdr:nvSpPr>
        <xdr:cNvPr id="221" name="n_1mainValue【福祉施設】&#10;有形固定資産減価償却率">
          <a:extLst>
            <a:ext uri="{FF2B5EF4-FFF2-40B4-BE49-F238E27FC236}">
              <a16:creationId xmlns:a16="http://schemas.microsoft.com/office/drawing/2014/main" id="{7CF484AA-F0C9-45B6-B577-888FAA416372}"/>
            </a:ext>
          </a:extLst>
        </xdr:cNvPr>
        <xdr:cNvSpPr txBox="1"/>
      </xdr:nvSpPr>
      <xdr:spPr>
        <a:xfrm>
          <a:off x="3582044" y="1488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101254</xdr:rowOff>
    </xdr:from>
    <xdr:ext cx="405111" cy="259045"/>
    <xdr:sp macro="" textlink="">
      <xdr:nvSpPr>
        <xdr:cNvPr id="222" name="n_2mainValue【福祉施設】&#10;有形固定資産減価償却率">
          <a:extLst>
            <a:ext uri="{FF2B5EF4-FFF2-40B4-BE49-F238E27FC236}">
              <a16:creationId xmlns:a16="http://schemas.microsoft.com/office/drawing/2014/main" id="{DD83155B-7AF9-45A8-9684-5286A412DDD3}"/>
            </a:ext>
          </a:extLst>
        </xdr:cNvPr>
        <xdr:cNvSpPr txBox="1"/>
      </xdr:nvSpPr>
      <xdr:spPr>
        <a:xfrm>
          <a:off x="2705744" y="1484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68597</xdr:rowOff>
    </xdr:from>
    <xdr:ext cx="405111" cy="259045"/>
    <xdr:sp macro="" textlink="">
      <xdr:nvSpPr>
        <xdr:cNvPr id="223" name="n_3mainValue【福祉施設】&#10;有形固定資産減価償却率">
          <a:extLst>
            <a:ext uri="{FF2B5EF4-FFF2-40B4-BE49-F238E27FC236}">
              <a16:creationId xmlns:a16="http://schemas.microsoft.com/office/drawing/2014/main" id="{15A92540-88D3-462C-BB8D-A883F050CE62}"/>
            </a:ext>
          </a:extLst>
        </xdr:cNvPr>
        <xdr:cNvSpPr txBox="1"/>
      </xdr:nvSpPr>
      <xdr:spPr>
        <a:xfrm>
          <a:off x="18167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35940</xdr:rowOff>
    </xdr:from>
    <xdr:ext cx="405111" cy="259045"/>
    <xdr:sp macro="" textlink="">
      <xdr:nvSpPr>
        <xdr:cNvPr id="224" name="n_4mainValue【福祉施設】&#10;有形固定資産減価償却率">
          <a:extLst>
            <a:ext uri="{FF2B5EF4-FFF2-40B4-BE49-F238E27FC236}">
              <a16:creationId xmlns:a16="http://schemas.microsoft.com/office/drawing/2014/main" id="{1CCEA872-0616-4D12-9E47-894882FF1A95}"/>
            </a:ext>
          </a:extLst>
        </xdr:cNvPr>
        <xdr:cNvSpPr txBox="1"/>
      </xdr:nvSpPr>
      <xdr:spPr>
        <a:xfrm>
          <a:off x="927744" y="1478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7948595A-CF6C-4196-A478-ADFFB6F60EC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4C162E11-8B7C-4078-9795-878D64F0EA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F4BE95C-20B5-4C6F-A64D-0BAD6EBAE3D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4E573F31-BF42-4651-864A-DB3B9C4C2E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855FCB09-7AED-446C-ABAD-CF357BC178A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21CB0DAA-7DA8-4B45-B361-70E3450EF8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98247A44-14D6-49E4-95B8-A310D5A47AE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13D50A5F-CC67-46CA-ACC9-8C114BAB67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B390B1F6-16D1-45C4-B66F-D843088173C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402298BC-B307-488F-B534-ABC62DE6700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52A1C240-747F-476D-B4DA-B535249833E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56CE98F0-D8B9-466C-AF04-D5D6F5AECE0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2789D34F-6E3F-4E9A-AC7D-3FB5A176AAB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D4ED06C6-4DF0-4682-8186-E6F8152881C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24CD0E2-07E1-40F7-B228-8D84279A34C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B30500B0-3DBB-4C85-9F70-18D210CDD99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3A3832B5-4E08-46FF-9656-44F3244EBB1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63867488-392A-439B-86A0-CB679331D8A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A182F92F-87AE-498D-92DD-231572C8A0E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B626B045-93E3-49C0-9E4F-5AF3B8B0585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CDA1E63D-9175-442B-BDB1-5589E25520F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D41134A6-22F7-4447-928B-7ABE4273330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045369BB-81EB-40DF-A993-0D337E8FBF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45625E1F-8E9F-4FCE-9C2B-D45C9321B711}"/>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B36326D-E385-4C02-886D-9A7DDF351CE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B5108C1B-24E5-492F-8901-EEB4841E962F}"/>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C5861D3D-A71E-44E5-9FDA-AC55F1A081BB}"/>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71F60FE3-0C21-4512-80A7-4893F04A3FA9}"/>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73E602CE-F7D2-411F-9AA8-108AFEC7F6AC}"/>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D918FA24-1092-418F-9D96-A0B3B4984A76}"/>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82F24D3F-6796-4FBB-8C4E-DFEA6863FE77}"/>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A5FAC703-770E-444E-BB7C-A62220F9A3B5}"/>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EA93DE8A-EF40-4203-99B3-509EE8388BD1}"/>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4C34E476-11A1-4910-A47A-FC02A1D7877D}"/>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6728C76-9191-4D77-AFCC-0C846344C4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811B85D-6782-4F26-A3FC-583C0974E5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87A67E04-EF0D-4862-97BC-2F9ADED60A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6C663587-2493-45FF-BDCB-F915E03EAE0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BEC0539-3705-4F43-B0F8-F0605407A0C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134938</xdr:rowOff>
    </xdr:from>
    <xdr:to>
      <xdr:col>55</xdr:col>
      <xdr:colOff>50800</xdr:colOff>
      <xdr:row>86</xdr:row>
      <xdr:rowOff>65088</xdr:rowOff>
    </xdr:to>
    <xdr:sp macro="" textlink="">
      <xdr:nvSpPr>
        <xdr:cNvPr id="264" name="楕円 263">
          <a:extLst>
            <a:ext uri="{FF2B5EF4-FFF2-40B4-BE49-F238E27FC236}">
              <a16:creationId xmlns:a16="http://schemas.microsoft.com/office/drawing/2014/main" id="{C1CC82C1-D5DA-413E-9BD2-BA08DDE83C81}"/>
            </a:ext>
          </a:extLst>
        </xdr:cNvPr>
        <xdr:cNvSpPr/>
      </xdr:nvSpPr>
      <xdr:spPr>
        <a:xfrm>
          <a:off x="10426700" y="1470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59835</xdr:rowOff>
    </xdr:from>
    <xdr:ext cx="469744" cy="259045"/>
    <xdr:sp macro="" textlink="">
      <xdr:nvSpPr>
        <xdr:cNvPr id="265" name="【福祉施設】&#10;一人当たり面積該当値テキスト">
          <a:extLst>
            <a:ext uri="{FF2B5EF4-FFF2-40B4-BE49-F238E27FC236}">
              <a16:creationId xmlns:a16="http://schemas.microsoft.com/office/drawing/2014/main" id="{6258F3AD-B6E6-4046-A9C1-66C91393FC20}"/>
            </a:ext>
          </a:extLst>
        </xdr:cNvPr>
        <xdr:cNvSpPr txBox="1"/>
      </xdr:nvSpPr>
      <xdr:spPr>
        <a:xfrm>
          <a:off x="10515600" y="1463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134556</xdr:rowOff>
    </xdr:from>
    <xdr:to>
      <xdr:col>50</xdr:col>
      <xdr:colOff>165100</xdr:colOff>
      <xdr:row>86</xdr:row>
      <xdr:rowOff>64706</xdr:rowOff>
    </xdr:to>
    <xdr:sp macro="" textlink="">
      <xdr:nvSpPr>
        <xdr:cNvPr id="266" name="楕円 265">
          <a:extLst>
            <a:ext uri="{FF2B5EF4-FFF2-40B4-BE49-F238E27FC236}">
              <a16:creationId xmlns:a16="http://schemas.microsoft.com/office/drawing/2014/main" id="{E3450ED5-492B-46DE-8814-BCA80087978C}"/>
            </a:ext>
          </a:extLst>
        </xdr:cNvPr>
        <xdr:cNvSpPr/>
      </xdr:nvSpPr>
      <xdr:spPr>
        <a:xfrm>
          <a:off x="9588500" y="1470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13906</xdr:rowOff>
    </xdr:from>
    <xdr:to>
      <xdr:col>55</xdr:col>
      <xdr:colOff>0</xdr:colOff>
      <xdr:row>86</xdr:row>
      <xdr:rowOff>14288</xdr:rowOff>
    </xdr:to>
    <xdr:cxnSp macro="">
      <xdr:nvCxnSpPr>
        <xdr:cNvPr id="267" name="直線コネクタ 266">
          <a:extLst>
            <a:ext uri="{FF2B5EF4-FFF2-40B4-BE49-F238E27FC236}">
              <a16:creationId xmlns:a16="http://schemas.microsoft.com/office/drawing/2014/main" id="{51E294BB-FB5E-4AF0-B977-478EA83FD81F}"/>
            </a:ext>
          </a:extLst>
        </xdr:cNvPr>
        <xdr:cNvCxnSpPr/>
      </xdr:nvCxnSpPr>
      <xdr:spPr>
        <a:xfrm>
          <a:off x="9639300" y="14758606"/>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268" name="楕円 267">
          <a:extLst>
            <a:ext uri="{FF2B5EF4-FFF2-40B4-BE49-F238E27FC236}">
              <a16:creationId xmlns:a16="http://schemas.microsoft.com/office/drawing/2014/main" id="{73EF9D20-0F34-4900-B784-24479C7DF3CD}"/>
            </a:ext>
          </a:extLst>
        </xdr:cNvPr>
        <xdr:cNvSpPr/>
      </xdr:nvSpPr>
      <xdr:spPr>
        <a:xfrm>
          <a:off x="8699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13906</xdr:rowOff>
    </xdr:from>
    <xdr:to>
      <xdr:col>50</xdr:col>
      <xdr:colOff>114300</xdr:colOff>
      <xdr:row>86</xdr:row>
      <xdr:rowOff>15239</xdr:rowOff>
    </xdr:to>
    <xdr:cxnSp macro="">
      <xdr:nvCxnSpPr>
        <xdr:cNvPr id="269" name="直線コネクタ 268">
          <a:extLst>
            <a:ext uri="{FF2B5EF4-FFF2-40B4-BE49-F238E27FC236}">
              <a16:creationId xmlns:a16="http://schemas.microsoft.com/office/drawing/2014/main" id="{8711A891-213F-43A6-91A0-2BD089FD0C58}"/>
            </a:ext>
          </a:extLst>
        </xdr:cNvPr>
        <xdr:cNvCxnSpPr/>
      </xdr:nvCxnSpPr>
      <xdr:spPr>
        <a:xfrm flipV="1">
          <a:off x="8750300" y="14758606"/>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137224</xdr:rowOff>
    </xdr:from>
    <xdr:to>
      <xdr:col>41</xdr:col>
      <xdr:colOff>101600</xdr:colOff>
      <xdr:row>86</xdr:row>
      <xdr:rowOff>67374</xdr:rowOff>
    </xdr:to>
    <xdr:sp macro="" textlink="">
      <xdr:nvSpPr>
        <xdr:cNvPr id="270" name="楕円 269">
          <a:extLst>
            <a:ext uri="{FF2B5EF4-FFF2-40B4-BE49-F238E27FC236}">
              <a16:creationId xmlns:a16="http://schemas.microsoft.com/office/drawing/2014/main" id="{552F2894-AD4C-4F35-B6BD-FD314592C575}"/>
            </a:ext>
          </a:extLst>
        </xdr:cNvPr>
        <xdr:cNvSpPr/>
      </xdr:nvSpPr>
      <xdr:spPr>
        <a:xfrm>
          <a:off x="7810500" y="1471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16574</xdr:rowOff>
    </xdr:to>
    <xdr:cxnSp macro="">
      <xdr:nvCxnSpPr>
        <xdr:cNvPr id="271" name="直線コネクタ 270">
          <a:extLst>
            <a:ext uri="{FF2B5EF4-FFF2-40B4-BE49-F238E27FC236}">
              <a16:creationId xmlns:a16="http://schemas.microsoft.com/office/drawing/2014/main" id="{8C0700A1-B774-47F7-954C-F9F19CCA7E1B}"/>
            </a:ext>
          </a:extLst>
        </xdr:cNvPr>
        <xdr:cNvCxnSpPr/>
      </xdr:nvCxnSpPr>
      <xdr:spPr>
        <a:xfrm flipV="1">
          <a:off x="7861300" y="14759939"/>
          <a:ext cx="8890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137604</xdr:rowOff>
    </xdr:from>
    <xdr:to>
      <xdr:col>36</xdr:col>
      <xdr:colOff>165100</xdr:colOff>
      <xdr:row>86</xdr:row>
      <xdr:rowOff>67754</xdr:rowOff>
    </xdr:to>
    <xdr:sp macro="" textlink="">
      <xdr:nvSpPr>
        <xdr:cNvPr id="272" name="楕円 271">
          <a:extLst>
            <a:ext uri="{FF2B5EF4-FFF2-40B4-BE49-F238E27FC236}">
              <a16:creationId xmlns:a16="http://schemas.microsoft.com/office/drawing/2014/main" id="{26972969-9F6E-45CE-AD35-04AEEE6B227A}"/>
            </a:ext>
          </a:extLst>
        </xdr:cNvPr>
        <xdr:cNvSpPr/>
      </xdr:nvSpPr>
      <xdr:spPr>
        <a:xfrm>
          <a:off x="6921500" y="1471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16574</xdr:rowOff>
    </xdr:from>
    <xdr:to>
      <xdr:col>41</xdr:col>
      <xdr:colOff>50800</xdr:colOff>
      <xdr:row>86</xdr:row>
      <xdr:rowOff>16954</xdr:rowOff>
    </xdr:to>
    <xdr:cxnSp macro="">
      <xdr:nvCxnSpPr>
        <xdr:cNvPr id="273" name="直線コネクタ 272">
          <a:extLst>
            <a:ext uri="{FF2B5EF4-FFF2-40B4-BE49-F238E27FC236}">
              <a16:creationId xmlns:a16="http://schemas.microsoft.com/office/drawing/2014/main" id="{55602EC4-9F53-494E-A657-06DA0273ADB8}"/>
            </a:ext>
          </a:extLst>
        </xdr:cNvPr>
        <xdr:cNvCxnSpPr/>
      </xdr:nvCxnSpPr>
      <xdr:spPr>
        <a:xfrm flipV="1">
          <a:off x="6972300" y="14761274"/>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C2A8511-881E-4820-9CC4-45C08C96CB1F}"/>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EAB71CB2-EDF2-4B65-9650-81E722C9F6AF}"/>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D199917B-E7F2-458E-840F-9D1C1E669B27}"/>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8D6160DE-5B71-46F4-8971-617390972A46}"/>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55833</xdr:rowOff>
    </xdr:from>
    <xdr:ext cx="469744" cy="259045"/>
    <xdr:sp macro="" textlink="">
      <xdr:nvSpPr>
        <xdr:cNvPr id="278" name="n_1mainValue【福祉施設】&#10;一人当たり面積">
          <a:extLst>
            <a:ext uri="{FF2B5EF4-FFF2-40B4-BE49-F238E27FC236}">
              <a16:creationId xmlns:a16="http://schemas.microsoft.com/office/drawing/2014/main" id="{E64225D7-C1C2-480E-98F7-242A88B730C9}"/>
            </a:ext>
          </a:extLst>
        </xdr:cNvPr>
        <xdr:cNvSpPr txBox="1"/>
      </xdr:nvSpPr>
      <xdr:spPr>
        <a:xfrm>
          <a:off x="9391727" y="1480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279" name="n_2mainValue【福祉施設】&#10;一人当たり面積">
          <a:extLst>
            <a:ext uri="{FF2B5EF4-FFF2-40B4-BE49-F238E27FC236}">
              <a16:creationId xmlns:a16="http://schemas.microsoft.com/office/drawing/2014/main" id="{C2AC9476-84F0-45B9-A78D-81F6761E1D7C}"/>
            </a:ext>
          </a:extLst>
        </xdr:cNvPr>
        <xdr:cNvSpPr txBox="1"/>
      </xdr:nvSpPr>
      <xdr:spPr>
        <a:xfrm>
          <a:off x="8515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58501</xdr:rowOff>
    </xdr:from>
    <xdr:ext cx="469744" cy="259045"/>
    <xdr:sp macro="" textlink="">
      <xdr:nvSpPr>
        <xdr:cNvPr id="280" name="n_3mainValue【福祉施設】&#10;一人当たり面積">
          <a:extLst>
            <a:ext uri="{FF2B5EF4-FFF2-40B4-BE49-F238E27FC236}">
              <a16:creationId xmlns:a16="http://schemas.microsoft.com/office/drawing/2014/main" id="{BDF6050F-9CA5-4642-B6D2-F2267F378CB7}"/>
            </a:ext>
          </a:extLst>
        </xdr:cNvPr>
        <xdr:cNvSpPr txBox="1"/>
      </xdr:nvSpPr>
      <xdr:spPr>
        <a:xfrm>
          <a:off x="7626427" y="1480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58881</xdr:rowOff>
    </xdr:from>
    <xdr:ext cx="469744" cy="259045"/>
    <xdr:sp macro="" textlink="">
      <xdr:nvSpPr>
        <xdr:cNvPr id="281" name="n_4mainValue【福祉施設】&#10;一人当たり面積">
          <a:extLst>
            <a:ext uri="{FF2B5EF4-FFF2-40B4-BE49-F238E27FC236}">
              <a16:creationId xmlns:a16="http://schemas.microsoft.com/office/drawing/2014/main" id="{503C0750-A4F2-45D6-98C4-B36646E5F9F2}"/>
            </a:ext>
          </a:extLst>
        </xdr:cNvPr>
        <xdr:cNvSpPr txBox="1"/>
      </xdr:nvSpPr>
      <xdr:spPr>
        <a:xfrm>
          <a:off x="6737427" y="1480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B958DE65-AB38-467C-86AD-7FFE04AA966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CE81C9B2-72D2-436A-91D8-50395CBEFDE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F6632B59-AD73-44E2-9EA3-D13D0FE588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66DB0AE-405E-4A9B-A43C-D83AE6A71CD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FA59F544-C46E-42E2-95C1-8BFFC18F3E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F493570A-F837-44BC-A18D-0E881BD384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745EAD62-2901-49C2-98B0-20313E0CCD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5B98E56F-8F7B-4BAB-8FDA-CF9F68032EC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108761C0-E6EA-419C-AF12-7C52786D900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B8A9E221-3C7F-480E-B473-DC2F9EFCA7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1086A4E8-F7EF-4878-BCB7-6538A4449E6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66BEF038-A879-470F-BB79-5391B5FCD75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B49A349C-3F36-45EF-AB0B-D02E4831B1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D6ADC446-C289-4100-82D1-BFC3D0BEE4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2E3932EA-BAC0-494B-9DA3-4D426A8FBFF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92981263-F3E0-4AF0-A0B9-92CC918F036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DE598C51-5AB4-4168-8581-F06B0E12D99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28B116AF-3717-4793-AA1E-564910D259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B8EF5CA6-8CB6-4EEC-99C0-98944EC6285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254A9DBB-D8A6-4E5E-B5B8-8E3C2F3A30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ECA0F1EC-409A-441B-84EF-7ADA747AD25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2F2816AB-2A38-4161-83CC-D0D17E45FB6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6376B83E-6A48-41F2-AED8-0485ADFEC5E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A806127B-354E-493C-8E5B-C78628E5D58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6" name="正方形/長方形 305">
          <a:extLst>
            <a:ext uri="{FF2B5EF4-FFF2-40B4-BE49-F238E27FC236}">
              <a16:creationId xmlns:a16="http://schemas.microsoft.com/office/drawing/2014/main" id="{199CF558-E14F-4136-BE5A-46DCFEEC366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7" name="正方形/長方形 306">
          <a:extLst>
            <a:ext uri="{FF2B5EF4-FFF2-40B4-BE49-F238E27FC236}">
              <a16:creationId xmlns:a16="http://schemas.microsoft.com/office/drawing/2014/main" id="{F6D11AAB-FA01-48A3-8EDD-8FAB7D393F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8" name="正方形/長方形 307">
          <a:extLst>
            <a:ext uri="{FF2B5EF4-FFF2-40B4-BE49-F238E27FC236}">
              <a16:creationId xmlns:a16="http://schemas.microsoft.com/office/drawing/2014/main" id="{07A1656A-4701-4D66-8BCF-7F39E23B77E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9" name="正方形/長方形 308">
          <a:extLst>
            <a:ext uri="{FF2B5EF4-FFF2-40B4-BE49-F238E27FC236}">
              <a16:creationId xmlns:a16="http://schemas.microsoft.com/office/drawing/2014/main" id="{DBDFA04D-F05B-4ED4-A618-3C93EAC30F5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0" name="正方形/長方形 309">
          <a:extLst>
            <a:ext uri="{FF2B5EF4-FFF2-40B4-BE49-F238E27FC236}">
              <a16:creationId xmlns:a16="http://schemas.microsoft.com/office/drawing/2014/main" id="{05A9F76C-CF11-4B61-8EA3-BDAD4DBE1E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1" name="正方形/長方形 310">
          <a:extLst>
            <a:ext uri="{FF2B5EF4-FFF2-40B4-BE49-F238E27FC236}">
              <a16:creationId xmlns:a16="http://schemas.microsoft.com/office/drawing/2014/main" id="{4B1AB237-516B-4019-8D70-E26B1FC9EB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2" name="正方形/長方形 311">
          <a:extLst>
            <a:ext uri="{FF2B5EF4-FFF2-40B4-BE49-F238E27FC236}">
              <a16:creationId xmlns:a16="http://schemas.microsoft.com/office/drawing/2014/main" id="{BC3BD730-94D3-4E7C-9FB2-CA4D19132C8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3" name="正方形/長方形 312">
          <a:extLst>
            <a:ext uri="{FF2B5EF4-FFF2-40B4-BE49-F238E27FC236}">
              <a16:creationId xmlns:a16="http://schemas.microsoft.com/office/drawing/2014/main" id="{70597CCA-707E-4C10-A2FF-06C99842146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2F656056-03FD-41E8-91AD-34F061DF2C2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B5FFECB8-4E7F-4CA8-AB44-3DC61470B2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1BEDF58F-839A-4A14-AAAD-9FB20E44627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A5ECE1E9-4A46-40AB-8961-82BF9E23440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F95ABDD0-70AC-4BE1-927F-0002CC3EA25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786EBAE6-B94D-4162-B171-1E0D804C92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2BE03030-6CF4-4F89-B171-B03F1F2A58B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ADC2A6AD-1577-4DA4-9F65-03C9878F9B7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2" name="テキスト ボックス 321">
          <a:extLst>
            <a:ext uri="{FF2B5EF4-FFF2-40B4-BE49-F238E27FC236}">
              <a16:creationId xmlns:a16="http://schemas.microsoft.com/office/drawing/2014/main" id="{A958B2EB-17A1-47C4-8297-6C8ABCE7177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3" name="直線コネクタ 322">
          <a:extLst>
            <a:ext uri="{FF2B5EF4-FFF2-40B4-BE49-F238E27FC236}">
              <a16:creationId xmlns:a16="http://schemas.microsoft.com/office/drawing/2014/main" id="{EE176340-BE52-4232-AEA8-7E98D648802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4" name="テキスト ボックス 323">
          <a:extLst>
            <a:ext uri="{FF2B5EF4-FFF2-40B4-BE49-F238E27FC236}">
              <a16:creationId xmlns:a16="http://schemas.microsoft.com/office/drawing/2014/main" id="{F7DE612F-2529-4C2E-98F8-5F46C9435C9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5" name="直線コネクタ 324">
          <a:extLst>
            <a:ext uri="{FF2B5EF4-FFF2-40B4-BE49-F238E27FC236}">
              <a16:creationId xmlns:a16="http://schemas.microsoft.com/office/drawing/2014/main" id="{AB48A9FB-7A0B-488D-825B-F7C25ABFA5E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6" name="テキスト ボックス 325">
          <a:extLst>
            <a:ext uri="{FF2B5EF4-FFF2-40B4-BE49-F238E27FC236}">
              <a16:creationId xmlns:a16="http://schemas.microsoft.com/office/drawing/2014/main" id="{3708A007-26D7-4C49-A87B-51E6EFA3A7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7" name="直線コネクタ 326">
          <a:extLst>
            <a:ext uri="{FF2B5EF4-FFF2-40B4-BE49-F238E27FC236}">
              <a16:creationId xmlns:a16="http://schemas.microsoft.com/office/drawing/2014/main" id="{A14729AB-E10E-4DAB-A896-3EC62334E06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8" name="テキスト ボックス 327">
          <a:extLst>
            <a:ext uri="{FF2B5EF4-FFF2-40B4-BE49-F238E27FC236}">
              <a16:creationId xmlns:a16="http://schemas.microsoft.com/office/drawing/2014/main" id="{D1EC64DF-CF18-4A7F-B35D-2B9CBDB9934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9" name="直線コネクタ 328">
          <a:extLst>
            <a:ext uri="{FF2B5EF4-FFF2-40B4-BE49-F238E27FC236}">
              <a16:creationId xmlns:a16="http://schemas.microsoft.com/office/drawing/2014/main" id="{70BB0CB2-2B04-4D63-BBDC-5DF1018B45D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30" name="テキスト ボックス 329">
          <a:extLst>
            <a:ext uri="{FF2B5EF4-FFF2-40B4-BE49-F238E27FC236}">
              <a16:creationId xmlns:a16="http://schemas.microsoft.com/office/drawing/2014/main" id="{6B43C116-3B33-4AC3-9A60-2ACCB033163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1" name="直線コネクタ 330">
          <a:extLst>
            <a:ext uri="{FF2B5EF4-FFF2-40B4-BE49-F238E27FC236}">
              <a16:creationId xmlns:a16="http://schemas.microsoft.com/office/drawing/2014/main" id="{92C30634-13B7-4F4C-927D-D42AED42DEE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2" name="テキスト ボックス 331">
          <a:extLst>
            <a:ext uri="{FF2B5EF4-FFF2-40B4-BE49-F238E27FC236}">
              <a16:creationId xmlns:a16="http://schemas.microsoft.com/office/drawing/2014/main" id="{45F2E64D-004A-4D53-9FA2-EFD83BDB9AB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3" name="直線コネクタ 332">
          <a:extLst>
            <a:ext uri="{FF2B5EF4-FFF2-40B4-BE49-F238E27FC236}">
              <a16:creationId xmlns:a16="http://schemas.microsoft.com/office/drawing/2014/main" id="{E13281B2-7644-433B-B14B-7442BE81A22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4" name="テキスト ボックス 333">
          <a:extLst>
            <a:ext uri="{FF2B5EF4-FFF2-40B4-BE49-F238E27FC236}">
              <a16:creationId xmlns:a16="http://schemas.microsoft.com/office/drawing/2014/main" id="{8F42A18E-8565-4F24-92BD-4F7F97D0E74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5" name="直線コネクタ 334">
          <a:extLst>
            <a:ext uri="{FF2B5EF4-FFF2-40B4-BE49-F238E27FC236}">
              <a16:creationId xmlns:a16="http://schemas.microsoft.com/office/drawing/2014/main" id="{61EE0194-9751-4293-A549-56D84DEABD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6" name="テキスト ボックス 335">
          <a:extLst>
            <a:ext uri="{FF2B5EF4-FFF2-40B4-BE49-F238E27FC236}">
              <a16:creationId xmlns:a16="http://schemas.microsoft.com/office/drawing/2014/main" id="{3BCE9626-EBBA-4CE4-A622-A8EA3622FF9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a:extLst>
            <a:ext uri="{FF2B5EF4-FFF2-40B4-BE49-F238E27FC236}">
              <a16:creationId xmlns:a16="http://schemas.microsoft.com/office/drawing/2014/main" id="{0FD9AD22-473F-4B83-B764-E66688B1053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338" name="直線コネクタ 337">
          <a:extLst>
            <a:ext uri="{FF2B5EF4-FFF2-40B4-BE49-F238E27FC236}">
              <a16:creationId xmlns:a16="http://schemas.microsoft.com/office/drawing/2014/main" id="{A26B1ADA-AC0B-481E-8D51-F51CF732C20C}"/>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9" name="【保健センター・保健所】&#10;有形固定資産減価償却率最小値テキスト">
          <a:extLst>
            <a:ext uri="{FF2B5EF4-FFF2-40B4-BE49-F238E27FC236}">
              <a16:creationId xmlns:a16="http://schemas.microsoft.com/office/drawing/2014/main" id="{1BA8B55B-A256-468A-B18D-EDDE67580146}"/>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40" name="直線コネクタ 339">
          <a:extLst>
            <a:ext uri="{FF2B5EF4-FFF2-40B4-BE49-F238E27FC236}">
              <a16:creationId xmlns:a16="http://schemas.microsoft.com/office/drawing/2014/main" id="{6B4D1E08-348A-4DE3-A4FD-75A4B7EA7FE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341" name="【保健センター・保健所】&#10;有形固定資産減価償却率最大値テキスト">
          <a:extLst>
            <a:ext uri="{FF2B5EF4-FFF2-40B4-BE49-F238E27FC236}">
              <a16:creationId xmlns:a16="http://schemas.microsoft.com/office/drawing/2014/main" id="{70268621-E788-4401-9BBC-3AC0FAD197F3}"/>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342" name="直線コネクタ 341">
          <a:extLst>
            <a:ext uri="{FF2B5EF4-FFF2-40B4-BE49-F238E27FC236}">
              <a16:creationId xmlns:a16="http://schemas.microsoft.com/office/drawing/2014/main" id="{032A860C-1933-44BE-9F28-953E575E0303}"/>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343" name="【保健センター・保健所】&#10;有形固定資産減価償却率平均値テキスト">
          <a:extLst>
            <a:ext uri="{FF2B5EF4-FFF2-40B4-BE49-F238E27FC236}">
              <a16:creationId xmlns:a16="http://schemas.microsoft.com/office/drawing/2014/main" id="{364C0500-6586-4803-9E89-BDB42A798F72}"/>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344" name="フローチャート: 判断 343">
          <a:extLst>
            <a:ext uri="{FF2B5EF4-FFF2-40B4-BE49-F238E27FC236}">
              <a16:creationId xmlns:a16="http://schemas.microsoft.com/office/drawing/2014/main" id="{7DA4CC89-230C-483D-AFAE-42FEBE69FBA5}"/>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345" name="フローチャート: 判断 344">
          <a:extLst>
            <a:ext uri="{FF2B5EF4-FFF2-40B4-BE49-F238E27FC236}">
              <a16:creationId xmlns:a16="http://schemas.microsoft.com/office/drawing/2014/main" id="{6B140E85-B4B3-485D-B7C6-3F5CB9389FC9}"/>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346" name="フローチャート: 判断 345">
          <a:extLst>
            <a:ext uri="{FF2B5EF4-FFF2-40B4-BE49-F238E27FC236}">
              <a16:creationId xmlns:a16="http://schemas.microsoft.com/office/drawing/2014/main" id="{2F5466BC-C103-42A4-A9DA-D619EE20474F}"/>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347" name="フローチャート: 判断 346">
          <a:extLst>
            <a:ext uri="{FF2B5EF4-FFF2-40B4-BE49-F238E27FC236}">
              <a16:creationId xmlns:a16="http://schemas.microsoft.com/office/drawing/2014/main" id="{67EAAEAD-7F52-47D2-BA26-F1237EAD4D4A}"/>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8" name="フローチャート: 判断 347">
          <a:extLst>
            <a:ext uri="{FF2B5EF4-FFF2-40B4-BE49-F238E27FC236}">
              <a16:creationId xmlns:a16="http://schemas.microsoft.com/office/drawing/2014/main" id="{C2E8AEDD-3EF3-4F32-A227-1FB56C307280}"/>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40FC24C8-8A5E-40BF-8DED-986060D113C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15D2012F-CE21-4626-AF5B-71BABB39449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E1C1C9F8-21FB-4740-9A92-BAC95236422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4D7830BD-0FC2-423E-9A21-F4CF7BB9AA9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6F6E5CD0-2868-4C1A-BA59-F25481C9DA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73025</xdr:rowOff>
    </xdr:from>
    <xdr:to>
      <xdr:col>85</xdr:col>
      <xdr:colOff>177800</xdr:colOff>
      <xdr:row>62</xdr:row>
      <xdr:rowOff>3175</xdr:rowOff>
    </xdr:to>
    <xdr:sp macro="" textlink="">
      <xdr:nvSpPr>
        <xdr:cNvPr id="354" name="楕円 353">
          <a:extLst>
            <a:ext uri="{FF2B5EF4-FFF2-40B4-BE49-F238E27FC236}">
              <a16:creationId xmlns:a16="http://schemas.microsoft.com/office/drawing/2014/main" id="{DE996CE1-99D1-471C-B9CA-55E3668F97BF}"/>
            </a:ext>
          </a:extLst>
        </xdr:cNvPr>
        <xdr:cNvSpPr/>
      </xdr:nvSpPr>
      <xdr:spPr>
        <a:xfrm>
          <a:off x="162687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51452</xdr:rowOff>
    </xdr:from>
    <xdr:ext cx="405111" cy="259045"/>
    <xdr:sp macro="" textlink="">
      <xdr:nvSpPr>
        <xdr:cNvPr id="355" name="【保健センター・保健所】&#10;有形固定資産減価償却率該当値テキスト">
          <a:extLst>
            <a:ext uri="{FF2B5EF4-FFF2-40B4-BE49-F238E27FC236}">
              <a16:creationId xmlns:a16="http://schemas.microsoft.com/office/drawing/2014/main" id="{7E7C2B0E-9ACD-4B03-B8B3-2E3F286FC06A}"/>
            </a:ext>
          </a:extLst>
        </xdr:cNvPr>
        <xdr:cNvSpPr txBox="1"/>
      </xdr:nvSpPr>
      <xdr:spPr>
        <a:xfrm>
          <a:off x="16357600"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33020</xdr:rowOff>
    </xdr:from>
    <xdr:to>
      <xdr:col>81</xdr:col>
      <xdr:colOff>101600</xdr:colOff>
      <xdr:row>61</xdr:row>
      <xdr:rowOff>134620</xdr:rowOff>
    </xdr:to>
    <xdr:sp macro="" textlink="">
      <xdr:nvSpPr>
        <xdr:cNvPr id="356" name="楕円 355">
          <a:extLst>
            <a:ext uri="{FF2B5EF4-FFF2-40B4-BE49-F238E27FC236}">
              <a16:creationId xmlns:a16="http://schemas.microsoft.com/office/drawing/2014/main" id="{F1F3A36C-DFF4-4B25-88BF-1FE0D56A4141}"/>
            </a:ext>
          </a:extLst>
        </xdr:cNvPr>
        <xdr:cNvSpPr/>
      </xdr:nvSpPr>
      <xdr:spPr>
        <a:xfrm>
          <a:off x="15430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83820</xdr:rowOff>
    </xdr:from>
    <xdr:to>
      <xdr:col>85</xdr:col>
      <xdr:colOff>127000</xdr:colOff>
      <xdr:row>61</xdr:row>
      <xdr:rowOff>123825</xdr:rowOff>
    </xdr:to>
    <xdr:cxnSp macro="">
      <xdr:nvCxnSpPr>
        <xdr:cNvPr id="357" name="直線コネクタ 356">
          <a:extLst>
            <a:ext uri="{FF2B5EF4-FFF2-40B4-BE49-F238E27FC236}">
              <a16:creationId xmlns:a16="http://schemas.microsoft.com/office/drawing/2014/main" id="{3A921D6E-4CCC-4721-BB73-83171C3A8DEF}"/>
            </a:ext>
          </a:extLst>
        </xdr:cNvPr>
        <xdr:cNvCxnSpPr/>
      </xdr:nvCxnSpPr>
      <xdr:spPr>
        <a:xfrm>
          <a:off x="15481300" y="105422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358" name="楕円 357">
          <a:extLst>
            <a:ext uri="{FF2B5EF4-FFF2-40B4-BE49-F238E27FC236}">
              <a16:creationId xmlns:a16="http://schemas.microsoft.com/office/drawing/2014/main" id="{3A09435B-4B4D-4BCF-9FDE-77C1BE22E1B7}"/>
            </a:ext>
          </a:extLst>
        </xdr:cNvPr>
        <xdr:cNvSpPr/>
      </xdr:nvSpPr>
      <xdr:spPr>
        <a:xfrm>
          <a:off x="14541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83820</xdr:rowOff>
    </xdr:to>
    <xdr:cxnSp macro="">
      <xdr:nvCxnSpPr>
        <xdr:cNvPr id="359" name="直線コネクタ 358">
          <a:extLst>
            <a:ext uri="{FF2B5EF4-FFF2-40B4-BE49-F238E27FC236}">
              <a16:creationId xmlns:a16="http://schemas.microsoft.com/office/drawing/2014/main" id="{AF7230A9-25E3-43F6-BD71-AB2F3C6046A8}"/>
            </a:ext>
          </a:extLst>
        </xdr:cNvPr>
        <xdr:cNvCxnSpPr/>
      </xdr:nvCxnSpPr>
      <xdr:spPr>
        <a:xfrm>
          <a:off x="14592300" y="105041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126365</xdr:rowOff>
    </xdr:from>
    <xdr:to>
      <xdr:col>72</xdr:col>
      <xdr:colOff>38100</xdr:colOff>
      <xdr:row>61</xdr:row>
      <xdr:rowOff>56515</xdr:rowOff>
    </xdr:to>
    <xdr:sp macro="" textlink="">
      <xdr:nvSpPr>
        <xdr:cNvPr id="360" name="楕円 359">
          <a:extLst>
            <a:ext uri="{FF2B5EF4-FFF2-40B4-BE49-F238E27FC236}">
              <a16:creationId xmlns:a16="http://schemas.microsoft.com/office/drawing/2014/main" id="{C339219F-6276-42C5-9848-EDF9B5CB7000}"/>
            </a:ext>
          </a:extLst>
        </xdr:cNvPr>
        <xdr:cNvSpPr/>
      </xdr:nvSpPr>
      <xdr:spPr>
        <a:xfrm>
          <a:off x="13652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45720</xdr:rowOff>
    </xdr:to>
    <xdr:cxnSp macro="">
      <xdr:nvCxnSpPr>
        <xdr:cNvPr id="361" name="直線コネクタ 360">
          <a:extLst>
            <a:ext uri="{FF2B5EF4-FFF2-40B4-BE49-F238E27FC236}">
              <a16:creationId xmlns:a16="http://schemas.microsoft.com/office/drawing/2014/main" id="{D13143F0-09F2-4520-8612-AE915A228314}"/>
            </a:ext>
          </a:extLst>
        </xdr:cNvPr>
        <xdr:cNvCxnSpPr/>
      </xdr:nvCxnSpPr>
      <xdr:spPr>
        <a:xfrm>
          <a:off x="13703300" y="104641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86360</xdr:rowOff>
    </xdr:from>
    <xdr:to>
      <xdr:col>67</xdr:col>
      <xdr:colOff>101600</xdr:colOff>
      <xdr:row>61</xdr:row>
      <xdr:rowOff>16510</xdr:rowOff>
    </xdr:to>
    <xdr:sp macro="" textlink="">
      <xdr:nvSpPr>
        <xdr:cNvPr id="362" name="楕円 361">
          <a:extLst>
            <a:ext uri="{FF2B5EF4-FFF2-40B4-BE49-F238E27FC236}">
              <a16:creationId xmlns:a16="http://schemas.microsoft.com/office/drawing/2014/main" id="{F1FB4B5F-0D00-4431-AFA6-9B0DB58CF753}"/>
            </a:ext>
          </a:extLst>
        </xdr:cNvPr>
        <xdr:cNvSpPr/>
      </xdr:nvSpPr>
      <xdr:spPr>
        <a:xfrm>
          <a:off x="1276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137160</xdr:rowOff>
    </xdr:from>
    <xdr:to>
      <xdr:col>71</xdr:col>
      <xdr:colOff>177800</xdr:colOff>
      <xdr:row>61</xdr:row>
      <xdr:rowOff>5715</xdr:rowOff>
    </xdr:to>
    <xdr:cxnSp macro="">
      <xdr:nvCxnSpPr>
        <xdr:cNvPr id="363" name="直線コネクタ 362">
          <a:extLst>
            <a:ext uri="{FF2B5EF4-FFF2-40B4-BE49-F238E27FC236}">
              <a16:creationId xmlns:a16="http://schemas.microsoft.com/office/drawing/2014/main" id="{0379DE5D-5CB6-468E-921C-A9103589EBB2}"/>
            </a:ext>
          </a:extLst>
        </xdr:cNvPr>
        <xdr:cNvCxnSpPr/>
      </xdr:nvCxnSpPr>
      <xdr:spPr>
        <a:xfrm>
          <a:off x="12814300" y="104241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364" name="n_1aveValue【保健センター・保健所】&#10;有形固定資産減価償却率">
          <a:extLst>
            <a:ext uri="{FF2B5EF4-FFF2-40B4-BE49-F238E27FC236}">
              <a16:creationId xmlns:a16="http://schemas.microsoft.com/office/drawing/2014/main" id="{D972B96E-69B4-46D7-9A0F-38A79A110C8F}"/>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365" name="n_2aveValue【保健センター・保健所】&#10;有形固定資産減価償却率">
          <a:extLst>
            <a:ext uri="{FF2B5EF4-FFF2-40B4-BE49-F238E27FC236}">
              <a16:creationId xmlns:a16="http://schemas.microsoft.com/office/drawing/2014/main" id="{3DDFABCA-1281-49D7-8650-F354A3923F66}"/>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366" name="n_3aveValue【保健センター・保健所】&#10;有形固定資産減価償却率">
          <a:extLst>
            <a:ext uri="{FF2B5EF4-FFF2-40B4-BE49-F238E27FC236}">
              <a16:creationId xmlns:a16="http://schemas.microsoft.com/office/drawing/2014/main" id="{30F801D5-510E-4A04-B150-C4DF5A6F4766}"/>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367" name="n_4aveValue【保健センター・保健所】&#10;有形固定資産減価償却率">
          <a:extLst>
            <a:ext uri="{FF2B5EF4-FFF2-40B4-BE49-F238E27FC236}">
              <a16:creationId xmlns:a16="http://schemas.microsoft.com/office/drawing/2014/main" id="{6F51006D-1BC8-43AB-844B-FF847E425944}"/>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125747</xdr:rowOff>
    </xdr:from>
    <xdr:ext cx="405111" cy="259045"/>
    <xdr:sp macro="" textlink="">
      <xdr:nvSpPr>
        <xdr:cNvPr id="368" name="n_1mainValue【保健センター・保健所】&#10;有形固定資産減価償却率">
          <a:extLst>
            <a:ext uri="{FF2B5EF4-FFF2-40B4-BE49-F238E27FC236}">
              <a16:creationId xmlns:a16="http://schemas.microsoft.com/office/drawing/2014/main" id="{806F6A8B-E2E9-4EEC-9F17-D0B7F0C49FB4}"/>
            </a:ext>
          </a:extLst>
        </xdr:cNvPr>
        <xdr:cNvSpPr txBox="1"/>
      </xdr:nvSpPr>
      <xdr:spPr>
        <a:xfrm>
          <a:off x="152660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369" name="n_2mainValue【保健センター・保健所】&#10;有形固定資産減価償却率">
          <a:extLst>
            <a:ext uri="{FF2B5EF4-FFF2-40B4-BE49-F238E27FC236}">
              <a16:creationId xmlns:a16="http://schemas.microsoft.com/office/drawing/2014/main" id="{89CA91ED-B5F3-438E-93B8-A7CC4F9DBC7A}"/>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47642</xdr:rowOff>
    </xdr:from>
    <xdr:ext cx="405111" cy="259045"/>
    <xdr:sp macro="" textlink="">
      <xdr:nvSpPr>
        <xdr:cNvPr id="370" name="n_3mainValue【保健センター・保健所】&#10;有形固定資産減価償却率">
          <a:extLst>
            <a:ext uri="{FF2B5EF4-FFF2-40B4-BE49-F238E27FC236}">
              <a16:creationId xmlns:a16="http://schemas.microsoft.com/office/drawing/2014/main" id="{74CC9107-5AB7-49B1-8BC6-68DF00DB77A7}"/>
            </a:ext>
          </a:extLst>
        </xdr:cNvPr>
        <xdr:cNvSpPr txBox="1"/>
      </xdr:nvSpPr>
      <xdr:spPr>
        <a:xfrm>
          <a:off x="13500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7637</xdr:rowOff>
    </xdr:from>
    <xdr:ext cx="405111" cy="259045"/>
    <xdr:sp macro="" textlink="">
      <xdr:nvSpPr>
        <xdr:cNvPr id="371" name="n_4mainValue【保健センター・保健所】&#10;有形固定資産減価償却率">
          <a:extLst>
            <a:ext uri="{FF2B5EF4-FFF2-40B4-BE49-F238E27FC236}">
              <a16:creationId xmlns:a16="http://schemas.microsoft.com/office/drawing/2014/main" id="{6FF2EB8A-4F5F-4714-B6D4-318016F22E1D}"/>
            </a:ext>
          </a:extLst>
        </xdr:cNvPr>
        <xdr:cNvSpPr txBox="1"/>
      </xdr:nvSpPr>
      <xdr:spPr>
        <a:xfrm>
          <a:off x="12611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a:extLst>
            <a:ext uri="{FF2B5EF4-FFF2-40B4-BE49-F238E27FC236}">
              <a16:creationId xmlns:a16="http://schemas.microsoft.com/office/drawing/2014/main" id="{5C75CC1E-138F-4044-B228-09FC70521C8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a:extLst>
            <a:ext uri="{FF2B5EF4-FFF2-40B4-BE49-F238E27FC236}">
              <a16:creationId xmlns:a16="http://schemas.microsoft.com/office/drawing/2014/main" id="{E2431D69-EC7D-41B5-8FB8-C1B049527D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a:extLst>
            <a:ext uri="{FF2B5EF4-FFF2-40B4-BE49-F238E27FC236}">
              <a16:creationId xmlns:a16="http://schemas.microsoft.com/office/drawing/2014/main" id="{882C1DA1-D434-4FA8-8B35-3CD1852561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a:extLst>
            <a:ext uri="{FF2B5EF4-FFF2-40B4-BE49-F238E27FC236}">
              <a16:creationId xmlns:a16="http://schemas.microsoft.com/office/drawing/2014/main" id="{BF0F0A36-CC9F-4243-BF89-DFCE0BF240B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a:extLst>
            <a:ext uri="{FF2B5EF4-FFF2-40B4-BE49-F238E27FC236}">
              <a16:creationId xmlns:a16="http://schemas.microsoft.com/office/drawing/2014/main" id="{D53D12C4-E4A8-4C18-A1D4-6C34371C077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a:extLst>
            <a:ext uri="{FF2B5EF4-FFF2-40B4-BE49-F238E27FC236}">
              <a16:creationId xmlns:a16="http://schemas.microsoft.com/office/drawing/2014/main" id="{9DD24A07-79E1-4E91-9425-321B7AE694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a:extLst>
            <a:ext uri="{FF2B5EF4-FFF2-40B4-BE49-F238E27FC236}">
              <a16:creationId xmlns:a16="http://schemas.microsoft.com/office/drawing/2014/main" id="{3A073BC3-4789-41E2-BD60-0DC4BF4B79F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a:extLst>
            <a:ext uri="{FF2B5EF4-FFF2-40B4-BE49-F238E27FC236}">
              <a16:creationId xmlns:a16="http://schemas.microsoft.com/office/drawing/2014/main" id="{7750088C-6CA5-4317-A356-5FEA36C201A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a:extLst>
            <a:ext uri="{FF2B5EF4-FFF2-40B4-BE49-F238E27FC236}">
              <a16:creationId xmlns:a16="http://schemas.microsoft.com/office/drawing/2014/main" id="{C7D49A9C-18AB-4268-9584-EC8BC14D41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a:extLst>
            <a:ext uri="{FF2B5EF4-FFF2-40B4-BE49-F238E27FC236}">
              <a16:creationId xmlns:a16="http://schemas.microsoft.com/office/drawing/2014/main" id="{A957A704-D4DA-4B89-8EEC-74C893E1810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a:extLst>
            <a:ext uri="{FF2B5EF4-FFF2-40B4-BE49-F238E27FC236}">
              <a16:creationId xmlns:a16="http://schemas.microsoft.com/office/drawing/2014/main" id="{B858A9F8-C666-484D-A0AA-3F221A69CA4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a:extLst>
            <a:ext uri="{FF2B5EF4-FFF2-40B4-BE49-F238E27FC236}">
              <a16:creationId xmlns:a16="http://schemas.microsoft.com/office/drawing/2014/main" id="{C3D0A9F9-47CF-4A84-B5EB-0B1F552AFF9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a:extLst>
            <a:ext uri="{FF2B5EF4-FFF2-40B4-BE49-F238E27FC236}">
              <a16:creationId xmlns:a16="http://schemas.microsoft.com/office/drawing/2014/main" id="{45D71E3F-24D5-43E3-BCE1-57FD055FE62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a:extLst>
            <a:ext uri="{FF2B5EF4-FFF2-40B4-BE49-F238E27FC236}">
              <a16:creationId xmlns:a16="http://schemas.microsoft.com/office/drawing/2014/main" id="{75002D08-27B0-445D-A98F-055C1FF0628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a:extLst>
            <a:ext uri="{FF2B5EF4-FFF2-40B4-BE49-F238E27FC236}">
              <a16:creationId xmlns:a16="http://schemas.microsoft.com/office/drawing/2014/main" id="{BFC65DAB-21B2-4F18-820A-3E65AA774CB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a:extLst>
            <a:ext uri="{FF2B5EF4-FFF2-40B4-BE49-F238E27FC236}">
              <a16:creationId xmlns:a16="http://schemas.microsoft.com/office/drawing/2014/main" id="{3631F948-E7C4-4DB2-B887-C4F4B4FEE18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a:extLst>
            <a:ext uri="{FF2B5EF4-FFF2-40B4-BE49-F238E27FC236}">
              <a16:creationId xmlns:a16="http://schemas.microsoft.com/office/drawing/2014/main" id="{A6C7466A-3267-4BEA-B5E4-F3E9A5DAAF3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a:extLst>
            <a:ext uri="{FF2B5EF4-FFF2-40B4-BE49-F238E27FC236}">
              <a16:creationId xmlns:a16="http://schemas.microsoft.com/office/drawing/2014/main" id="{82D18A4C-6F69-4024-A1D5-EB51991C981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FCF82634-BC62-4522-B119-FCB94F84C07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F6C89652-527E-41CB-8629-7A44D95C992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6BA60B11-DCB7-4C01-A6EE-C325E526F3E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393" name="直線コネクタ 392">
          <a:extLst>
            <a:ext uri="{FF2B5EF4-FFF2-40B4-BE49-F238E27FC236}">
              <a16:creationId xmlns:a16="http://schemas.microsoft.com/office/drawing/2014/main" id="{BDBFB10F-341F-4B3E-B3AB-9AA0C989143A}"/>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AC199DE4-A3DE-4177-9F75-A1230528263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395" name="直線コネクタ 394">
          <a:extLst>
            <a:ext uri="{FF2B5EF4-FFF2-40B4-BE49-F238E27FC236}">
              <a16:creationId xmlns:a16="http://schemas.microsoft.com/office/drawing/2014/main" id="{10EE28F2-B3C0-4294-ABB8-2C1ED290E79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16CCEC0C-EDD2-4120-943F-4BB872C2504E}"/>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397" name="直線コネクタ 396">
          <a:extLst>
            <a:ext uri="{FF2B5EF4-FFF2-40B4-BE49-F238E27FC236}">
              <a16:creationId xmlns:a16="http://schemas.microsoft.com/office/drawing/2014/main" id="{7A5B769B-2093-45C8-9647-AB0E3179C82F}"/>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5C46B2B5-BC28-43D6-94FD-8F4306D2BD26}"/>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399" name="フローチャート: 判断 398">
          <a:extLst>
            <a:ext uri="{FF2B5EF4-FFF2-40B4-BE49-F238E27FC236}">
              <a16:creationId xmlns:a16="http://schemas.microsoft.com/office/drawing/2014/main" id="{F9178DD8-7DD6-44F7-9CCA-5D731F83A3C6}"/>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00" name="フローチャート: 判断 399">
          <a:extLst>
            <a:ext uri="{FF2B5EF4-FFF2-40B4-BE49-F238E27FC236}">
              <a16:creationId xmlns:a16="http://schemas.microsoft.com/office/drawing/2014/main" id="{FECAB9A7-6273-4C81-A292-EBFAFC9B4E85}"/>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01" name="フローチャート: 判断 400">
          <a:extLst>
            <a:ext uri="{FF2B5EF4-FFF2-40B4-BE49-F238E27FC236}">
              <a16:creationId xmlns:a16="http://schemas.microsoft.com/office/drawing/2014/main" id="{8272C07E-7160-4478-96E6-A1CD4A60072C}"/>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02" name="フローチャート: 判断 401">
          <a:extLst>
            <a:ext uri="{FF2B5EF4-FFF2-40B4-BE49-F238E27FC236}">
              <a16:creationId xmlns:a16="http://schemas.microsoft.com/office/drawing/2014/main" id="{BE9407AC-709F-4FF7-BD85-DD1C9DFFAC68}"/>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403" name="フローチャート: 判断 402">
          <a:extLst>
            <a:ext uri="{FF2B5EF4-FFF2-40B4-BE49-F238E27FC236}">
              <a16:creationId xmlns:a16="http://schemas.microsoft.com/office/drawing/2014/main" id="{C707C452-E2CE-4800-81F6-890BD5EBA6C3}"/>
            </a:ext>
          </a:extLst>
        </xdr:cNvPr>
        <xdr:cNvSpPr/>
      </xdr:nvSpPr>
      <xdr:spPr>
        <a:xfrm>
          <a:off x="18605500" y="1080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3CC5234A-316A-4D63-A143-EB260B88C34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C837B1DC-F7BF-4DAA-BFBE-10330BDD95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D557100A-49A1-4D24-9293-C2DF248E9D0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14C8E50E-B69E-4C03-860D-A55CD1D28BD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984FEE76-2022-410F-BADA-31822E105DB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82931</xdr:rowOff>
    </xdr:from>
    <xdr:to>
      <xdr:col>116</xdr:col>
      <xdr:colOff>114300</xdr:colOff>
      <xdr:row>64</xdr:row>
      <xdr:rowOff>13081</xdr:rowOff>
    </xdr:to>
    <xdr:sp macro="" textlink="">
      <xdr:nvSpPr>
        <xdr:cNvPr id="409" name="楕円 408">
          <a:extLst>
            <a:ext uri="{FF2B5EF4-FFF2-40B4-BE49-F238E27FC236}">
              <a16:creationId xmlns:a16="http://schemas.microsoft.com/office/drawing/2014/main" id="{10144C08-3253-4F31-91F2-20AE698F8CDA}"/>
            </a:ext>
          </a:extLst>
        </xdr:cNvPr>
        <xdr:cNvSpPr/>
      </xdr:nvSpPr>
      <xdr:spPr>
        <a:xfrm>
          <a:off x="22110700" y="1088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F2B611F8-57CC-41AE-A5D7-9CDF4A329B4A}"/>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83159</xdr:rowOff>
    </xdr:from>
    <xdr:to>
      <xdr:col>112</xdr:col>
      <xdr:colOff>38100</xdr:colOff>
      <xdr:row>64</xdr:row>
      <xdr:rowOff>13309</xdr:rowOff>
    </xdr:to>
    <xdr:sp macro="" textlink="">
      <xdr:nvSpPr>
        <xdr:cNvPr id="411" name="楕円 410">
          <a:extLst>
            <a:ext uri="{FF2B5EF4-FFF2-40B4-BE49-F238E27FC236}">
              <a16:creationId xmlns:a16="http://schemas.microsoft.com/office/drawing/2014/main" id="{A382C528-EFEC-42CE-8470-CCA911F7C9B4}"/>
            </a:ext>
          </a:extLst>
        </xdr:cNvPr>
        <xdr:cNvSpPr/>
      </xdr:nvSpPr>
      <xdr:spPr>
        <a:xfrm>
          <a:off x="21272500" y="108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133731</xdr:rowOff>
    </xdr:from>
    <xdr:to>
      <xdr:col>116</xdr:col>
      <xdr:colOff>63500</xdr:colOff>
      <xdr:row>63</xdr:row>
      <xdr:rowOff>133959</xdr:rowOff>
    </xdr:to>
    <xdr:cxnSp macro="">
      <xdr:nvCxnSpPr>
        <xdr:cNvPr id="412" name="直線コネクタ 411">
          <a:extLst>
            <a:ext uri="{FF2B5EF4-FFF2-40B4-BE49-F238E27FC236}">
              <a16:creationId xmlns:a16="http://schemas.microsoft.com/office/drawing/2014/main" id="{2724FB3E-CA46-4CEE-B665-99D9C71F8294}"/>
            </a:ext>
          </a:extLst>
        </xdr:cNvPr>
        <xdr:cNvCxnSpPr/>
      </xdr:nvCxnSpPr>
      <xdr:spPr>
        <a:xfrm flipV="1">
          <a:off x="21323300" y="1093508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83845</xdr:rowOff>
    </xdr:from>
    <xdr:to>
      <xdr:col>107</xdr:col>
      <xdr:colOff>101600</xdr:colOff>
      <xdr:row>64</xdr:row>
      <xdr:rowOff>13995</xdr:rowOff>
    </xdr:to>
    <xdr:sp macro="" textlink="">
      <xdr:nvSpPr>
        <xdr:cNvPr id="413" name="楕円 412">
          <a:extLst>
            <a:ext uri="{FF2B5EF4-FFF2-40B4-BE49-F238E27FC236}">
              <a16:creationId xmlns:a16="http://schemas.microsoft.com/office/drawing/2014/main" id="{0A8B6071-7E98-4843-A8B7-CE7B259DB7D1}"/>
            </a:ext>
          </a:extLst>
        </xdr:cNvPr>
        <xdr:cNvSpPr/>
      </xdr:nvSpPr>
      <xdr:spPr>
        <a:xfrm>
          <a:off x="20383500" y="108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133959</xdr:rowOff>
    </xdr:from>
    <xdr:to>
      <xdr:col>111</xdr:col>
      <xdr:colOff>177800</xdr:colOff>
      <xdr:row>63</xdr:row>
      <xdr:rowOff>134645</xdr:rowOff>
    </xdr:to>
    <xdr:cxnSp macro="">
      <xdr:nvCxnSpPr>
        <xdr:cNvPr id="414" name="直線コネクタ 413">
          <a:extLst>
            <a:ext uri="{FF2B5EF4-FFF2-40B4-BE49-F238E27FC236}">
              <a16:creationId xmlns:a16="http://schemas.microsoft.com/office/drawing/2014/main" id="{6D8EC4E1-F95F-4883-B768-F90042AAC8CE}"/>
            </a:ext>
          </a:extLst>
        </xdr:cNvPr>
        <xdr:cNvCxnSpPr/>
      </xdr:nvCxnSpPr>
      <xdr:spPr>
        <a:xfrm flipV="1">
          <a:off x="20434300" y="1093530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83845</xdr:rowOff>
    </xdr:from>
    <xdr:to>
      <xdr:col>102</xdr:col>
      <xdr:colOff>165100</xdr:colOff>
      <xdr:row>64</xdr:row>
      <xdr:rowOff>13995</xdr:rowOff>
    </xdr:to>
    <xdr:sp macro="" textlink="">
      <xdr:nvSpPr>
        <xdr:cNvPr id="415" name="楕円 414">
          <a:extLst>
            <a:ext uri="{FF2B5EF4-FFF2-40B4-BE49-F238E27FC236}">
              <a16:creationId xmlns:a16="http://schemas.microsoft.com/office/drawing/2014/main" id="{A4913276-5BD2-4DD1-9B20-3D68B63F775A}"/>
            </a:ext>
          </a:extLst>
        </xdr:cNvPr>
        <xdr:cNvSpPr/>
      </xdr:nvSpPr>
      <xdr:spPr>
        <a:xfrm>
          <a:off x="19494500" y="108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134645</xdr:rowOff>
    </xdr:from>
    <xdr:to>
      <xdr:col>107</xdr:col>
      <xdr:colOff>50800</xdr:colOff>
      <xdr:row>63</xdr:row>
      <xdr:rowOff>134645</xdr:rowOff>
    </xdr:to>
    <xdr:cxnSp macro="">
      <xdr:nvCxnSpPr>
        <xdr:cNvPr id="416" name="直線コネクタ 415">
          <a:extLst>
            <a:ext uri="{FF2B5EF4-FFF2-40B4-BE49-F238E27FC236}">
              <a16:creationId xmlns:a16="http://schemas.microsoft.com/office/drawing/2014/main" id="{28AE9B34-B1A4-431B-89F8-2C684498299C}"/>
            </a:ext>
          </a:extLst>
        </xdr:cNvPr>
        <xdr:cNvCxnSpPr/>
      </xdr:nvCxnSpPr>
      <xdr:spPr>
        <a:xfrm>
          <a:off x="19545300" y="10935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83845</xdr:rowOff>
    </xdr:from>
    <xdr:to>
      <xdr:col>98</xdr:col>
      <xdr:colOff>38100</xdr:colOff>
      <xdr:row>64</xdr:row>
      <xdr:rowOff>13995</xdr:rowOff>
    </xdr:to>
    <xdr:sp macro="" textlink="">
      <xdr:nvSpPr>
        <xdr:cNvPr id="417" name="楕円 416">
          <a:extLst>
            <a:ext uri="{FF2B5EF4-FFF2-40B4-BE49-F238E27FC236}">
              <a16:creationId xmlns:a16="http://schemas.microsoft.com/office/drawing/2014/main" id="{192DC03D-381D-4B5F-803D-9E72F59FCC76}"/>
            </a:ext>
          </a:extLst>
        </xdr:cNvPr>
        <xdr:cNvSpPr/>
      </xdr:nvSpPr>
      <xdr:spPr>
        <a:xfrm>
          <a:off x="18605500" y="108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134645</xdr:rowOff>
    </xdr:from>
    <xdr:to>
      <xdr:col>102</xdr:col>
      <xdr:colOff>114300</xdr:colOff>
      <xdr:row>63</xdr:row>
      <xdr:rowOff>134645</xdr:rowOff>
    </xdr:to>
    <xdr:cxnSp macro="">
      <xdr:nvCxnSpPr>
        <xdr:cNvPr id="418" name="直線コネクタ 417">
          <a:extLst>
            <a:ext uri="{FF2B5EF4-FFF2-40B4-BE49-F238E27FC236}">
              <a16:creationId xmlns:a16="http://schemas.microsoft.com/office/drawing/2014/main" id="{4776004A-DFD0-4775-8D8E-31D7EC5CA695}"/>
            </a:ext>
          </a:extLst>
        </xdr:cNvPr>
        <xdr:cNvCxnSpPr/>
      </xdr:nvCxnSpPr>
      <xdr:spPr>
        <a:xfrm>
          <a:off x="18656300" y="10935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419" name="n_1aveValue【保健センター・保健所】&#10;一人当たり面積">
          <a:extLst>
            <a:ext uri="{FF2B5EF4-FFF2-40B4-BE49-F238E27FC236}">
              <a16:creationId xmlns:a16="http://schemas.microsoft.com/office/drawing/2014/main" id="{29BAD4FF-B9A2-485C-B0D1-B988BD843AB8}"/>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420" name="n_2aveValue【保健センター・保健所】&#10;一人当たり面積">
          <a:extLst>
            <a:ext uri="{FF2B5EF4-FFF2-40B4-BE49-F238E27FC236}">
              <a16:creationId xmlns:a16="http://schemas.microsoft.com/office/drawing/2014/main" id="{42882276-559B-41ED-804F-D77D2A0F6EC4}"/>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421" name="n_3aveValue【保健センター・保健所】&#10;一人当たり面積">
          <a:extLst>
            <a:ext uri="{FF2B5EF4-FFF2-40B4-BE49-F238E27FC236}">
              <a16:creationId xmlns:a16="http://schemas.microsoft.com/office/drawing/2014/main" id="{0CE25816-B965-495F-8866-34CAAA4B7DF9}"/>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422" name="n_4aveValue【保健センター・保健所】&#10;一人当たり面積">
          <a:extLst>
            <a:ext uri="{FF2B5EF4-FFF2-40B4-BE49-F238E27FC236}">
              <a16:creationId xmlns:a16="http://schemas.microsoft.com/office/drawing/2014/main" id="{22804AE7-EEE0-40FC-84BD-4EC90FF2C528}"/>
            </a:ext>
          </a:extLst>
        </xdr:cNvPr>
        <xdr:cNvSpPr txBox="1"/>
      </xdr:nvSpPr>
      <xdr:spPr>
        <a:xfrm>
          <a:off x="18421427" y="1058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4436</xdr:rowOff>
    </xdr:from>
    <xdr:ext cx="469744" cy="259045"/>
    <xdr:sp macro="" textlink="">
      <xdr:nvSpPr>
        <xdr:cNvPr id="423" name="n_1mainValue【保健センター・保健所】&#10;一人当たり面積">
          <a:extLst>
            <a:ext uri="{FF2B5EF4-FFF2-40B4-BE49-F238E27FC236}">
              <a16:creationId xmlns:a16="http://schemas.microsoft.com/office/drawing/2014/main" id="{99158EE7-70C8-46CE-9A26-AD5B1539BB18}"/>
            </a:ext>
          </a:extLst>
        </xdr:cNvPr>
        <xdr:cNvSpPr txBox="1"/>
      </xdr:nvSpPr>
      <xdr:spPr>
        <a:xfrm>
          <a:off x="21075727" y="10977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5122</xdr:rowOff>
    </xdr:from>
    <xdr:ext cx="469744" cy="259045"/>
    <xdr:sp macro="" textlink="">
      <xdr:nvSpPr>
        <xdr:cNvPr id="424" name="n_2mainValue【保健センター・保健所】&#10;一人当たり面積">
          <a:extLst>
            <a:ext uri="{FF2B5EF4-FFF2-40B4-BE49-F238E27FC236}">
              <a16:creationId xmlns:a16="http://schemas.microsoft.com/office/drawing/2014/main" id="{FB8D5148-C36A-41AD-A42E-B974CE93BB51}"/>
            </a:ext>
          </a:extLst>
        </xdr:cNvPr>
        <xdr:cNvSpPr txBox="1"/>
      </xdr:nvSpPr>
      <xdr:spPr>
        <a:xfrm>
          <a:off x="20199427" y="1097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5122</xdr:rowOff>
    </xdr:from>
    <xdr:ext cx="469744" cy="259045"/>
    <xdr:sp macro="" textlink="">
      <xdr:nvSpPr>
        <xdr:cNvPr id="425" name="n_3mainValue【保健センター・保健所】&#10;一人当たり面積">
          <a:extLst>
            <a:ext uri="{FF2B5EF4-FFF2-40B4-BE49-F238E27FC236}">
              <a16:creationId xmlns:a16="http://schemas.microsoft.com/office/drawing/2014/main" id="{2F10D0DE-AEBE-4BE9-BB03-4FF72D801E60}"/>
            </a:ext>
          </a:extLst>
        </xdr:cNvPr>
        <xdr:cNvSpPr txBox="1"/>
      </xdr:nvSpPr>
      <xdr:spPr>
        <a:xfrm>
          <a:off x="19310427" y="1097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5122</xdr:rowOff>
    </xdr:from>
    <xdr:ext cx="469744" cy="259045"/>
    <xdr:sp macro="" textlink="">
      <xdr:nvSpPr>
        <xdr:cNvPr id="426" name="n_4mainValue【保健センター・保健所】&#10;一人当たり面積">
          <a:extLst>
            <a:ext uri="{FF2B5EF4-FFF2-40B4-BE49-F238E27FC236}">
              <a16:creationId xmlns:a16="http://schemas.microsoft.com/office/drawing/2014/main" id="{56B166E1-AB4B-43FD-828F-F90321E79EFC}"/>
            </a:ext>
          </a:extLst>
        </xdr:cNvPr>
        <xdr:cNvSpPr txBox="1"/>
      </xdr:nvSpPr>
      <xdr:spPr>
        <a:xfrm>
          <a:off x="18421427" y="1097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082DDA18-6A24-4BDD-86B2-FB2BB876EF6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F822A08A-BD87-4F28-83A3-02CC5C09C76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88216DA6-B06D-468E-962E-1CE17218E8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9A434746-B340-4609-B3E6-E9CAED7E79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1A9663F6-A216-452E-A69B-C79BF1F017F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EC096BFA-BFB1-4DAD-BF38-5BE6750D02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884DED97-D09F-4CC8-BAEC-7E0FE86A879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3B177510-E1F3-4FEB-83AE-C4042B52FCD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5F4895A6-BF27-4383-BEDE-44CC9F9AB8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8FA08D63-30BC-4CCC-8B8B-DB9EBC3CA87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3557FA54-2034-4223-A714-3F3DCE0F93D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08BFE1A1-F3C8-4BDA-A056-8D1ADBFECE0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213D7ED8-57A6-4C2B-AD89-579CD86A6F8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AD387B6C-26BC-4B16-BC35-165C59D940A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2BA88125-3CC1-4786-9FD2-885682E4FD4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ACFEAFFB-8F8F-4F58-812C-D005AC6AC8D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97DB3C4A-C0E2-4F09-B6AA-DB9E8A1F63C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65C99093-8BA4-48ED-848A-0576D3AA37C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6A6B5681-BEDC-4BB6-AD2E-86886613028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0D660670-6F58-490D-B66D-F96E54FFD1C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357759BD-40A8-4A17-BC7C-FBEB67AB992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37FDA21B-8FE6-48A1-B4E4-59E547BCF2C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C1BC1B13-FB69-41F4-B0CE-370B9B90FE0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91A55A24-7B81-4D58-B52A-7AAF5AF7B96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0A193112-1D06-4F9E-A9B5-A2835DBCF6C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CD1D8190-FD10-47CC-94CB-5EC4853E8CC4}"/>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A96AA9C6-67CB-45E0-B420-7AFE114F5CC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AA88593A-3EA0-46FD-91B8-1C230D42598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A3BA2717-AA77-41B3-8B5B-B05421A52431}"/>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8A2838D1-9B98-4F98-AD39-37A6345685D3}"/>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C0143068-135A-4BD5-A03B-D005A13ADFB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33E1705E-6BCC-4019-B4EF-B23ADC4EABB4}"/>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3B833E8C-0E00-4F0B-B0D6-2B4465CF112E}"/>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08E4CF2B-04CB-4ED9-BEC9-D2D9B2BCCA8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27F49DB9-53BF-4F7A-B947-6F45241B484E}"/>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62" name="フローチャート: 判断 461">
          <a:extLst>
            <a:ext uri="{FF2B5EF4-FFF2-40B4-BE49-F238E27FC236}">
              <a16:creationId xmlns:a16="http://schemas.microsoft.com/office/drawing/2014/main" id="{EDCC884E-51F2-487C-ABE6-65873C2F071A}"/>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B0C22482-B4E3-4F7E-8A4E-3C4A1DACDD8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B0806ABD-788B-4A14-B909-91C47911065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3777689-A263-4C88-87A2-B37C54A972A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B09DBB8E-5F43-445E-92FF-8ED69AC639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82422C5B-DC8B-4ACE-8880-75577420B43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80373</xdr:rowOff>
    </xdr:from>
    <xdr:to>
      <xdr:col>85</xdr:col>
      <xdr:colOff>177800</xdr:colOff>
      <xdr:row>80</xdr:row>
      <xdr:rowOff>10523</xdr:rowOff>
    </xdr:to>
    <xdr:sp macro="" textlink="">
      <xdr:nvSpPr>
        <xdr:cNvPr id="468" name="楕円 467">
          <a:extLst>
            <a:ext uri="{FF2B5EF4-FFF2-40B4-BE49-F238E27FC236}">
              <a16:creationId xmlns:a16="http://schemas.microsoft.com/office/drawing/2014/main" id="{C8ABD861-FAE4-4CC1-8D96-C34F05F44274}"/>
            </a:ext>
          </a:extLst>
        </xdr:cNvPr>
        <xdr:cNvSpPr/>
      </xdr:nvSpPr>
      <xdr:spPr>
        <a:xfrm>
          <a:off x="16268700" y="136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103250</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EB43FA10-97D7-452D-BD61-7FD527D2BB22}"/>
            </a:ext>
          </a:extLst>
        </xdr:cNvPr>
        <xdr:cNvSpPr txBox="1"/>
      </xdr:nvSpPr>
      <xdr:spPr>
        <a:xfrm>
          <a:off x="16357600" y="1347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31387</xdr:rowOff>
    </xdr:from>
    <xdr:to>
      <xdr:col>81</xdr:col>
      <xdr:colOff>101600</xdr:colOff>
      <xdr:row>79</xdr:row>
      <xdr:rowOff>132987</xdr:rowOff>
    </xdr:to>
    <xdr:sp macro="" textlink="">
      <xdr:nvSpPr>
        <xdr:cNvPr id="470" name="楕円 469">
          <a:extLst>
            <a:ext uri="{FF2B5EF4-FFF2-40B4-BE49-F238E27FC236}">
              <a16:creationId xmlns:a16="http://schemas.microsoft.com/office/drawing/2014/main" id="{1A290F97-4AD8-4F3C-B492-C6E49E06849A}"/>
            </a:ext>
          </a:extLst>
        </xdr:cNvPr>
        <xdr:cNvSpPr/>
      </xdr:nvSpPr>
      <xdr:spPr>
        <a:xfrm>
          <a:off x="15430500" y="135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82187</xdr:rowOff>
    </xdr:from>
    <xdr:to>
      <xdr:col>85</xdr:col>
      <xdr:colOff>127000</xdr:colOff>
      <xdr:row>79</xdr:row>
      <xdr:rowOff>131173</xdr:rowOff>
    </xdr:to>
    <xdr:cxnSp macro="">
      <xdr:nvCxnSpPr>
        <xdr:cNvPr id="471" name="直線コネクタ 470">
          <a:extLst>
            <a:ext uri="{FF2B5EF4-FFF2-40B4-BE49-F238E27FC236}">
              <a16:creationId xmlns:a16="http://schemas.microsoft.com/office/drawing/2014/main" id="{D9D841A2-E6B2-44A1-921D-55316999134A}"/>
            </a:ext>
          </a:extLst>
        </xdr:cNvPr>
        <xdr:cNvCxnSpPr/>
      </xdr:nvCxnSpPr>
      <xdr:spPr>
        <a:xfrm>
          <a:off x="15481300" y="1362673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157118</xdr:rowOff>
    </xdr:from>
    <xdr:to>
      <xdr:col>76</xdr:col>
      <xdr:colOff>165100</xdr:colOff>
      <xdr:row>79</xdr:row>
      <xdr:rowOff>87268</xdr:rowOff>
    </xdr:to>
    <xdr:sp macro="" textlink="">
      <xdr:nvSpPr>
        <xdr:cNvPr id="472" name="楕円 471">
          <a:extLst>
            <a:ext uri="{FF2B5EF4-FFF2-40B4-BE49-F238E27FC236}">
              <a16:creationId xmlns:a16="http://schemas.microsoft.com/office/drawing/2014/main" id="{66886666-2ABB-4CB9-AE3C-7AD8932843AF}"/>
            </a:ext>
          </a:extLst>
        </xdr:cNvPr>
        <xdr:cNvSpPr/>
      </xdr:nvSpPr>
      <xdr:spPr>
        <a:xfrm>
          <a:off x="14541500" y="1353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36468</xdr:rowOff>
    </xdr:from>
    <xdr:to>
      <xdr:col>81</xdr:col>
      <xdr:colOff>50800</xdr:colOff>
      <xdr:row>79</xdr:row>
      <xdr:rowOff>82187</xdr:rowOff>
    </xdr:to>
    <xdr:cxnSp macro="">
      <xdr:nvCxnSpPr>
        <xdr:cNvPr id="473" name="直線コネクタ 472">
          <a:extLst>
            <a:ext uri="{FF2B5EF4-FFF2-40B4-BE49-F238E27FC236}">
              <a16:creationId xmlns:a16="http://schemas.microsoft.com/office/drawing/2014/main" id="{BCB2F581-61DB-4CD6-913C-DB4A723C7B0D}"/>
            </a:ext>
          </a:extLst>
        </xdr:cNvPr>
        <xdr:cNvCxnSpPr/>
      </xdr:nvCxnSpPr>
      <xdr:spPr>
        <a:xfrm>
          <a:off x="14592300" y="1358101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108131</xdr:rowOff>
    </xdr:from>
    <xdr:to>
      <xdr:col>72</xdr:col>
      <xdr:colOff>38100</xdr:colOff>
      <xdr:row>79</xdr:row>
      <xdr:rowOff>38281</xdr:rowOff>
    </xdr:to>
    <xdr:sp macro="" textlink="">
      <xdr:nvSpPr>
        <xdr:cNvPr id="474" name="楕円 473">
          <a:extLst>
            <a:ext uri="{FF2B5EF4-FFF2-40B4-BE49-F238E27FC236}">
              <a16:creationId xmlns:a16="http://schemas.microsoft.com/office/drawing/2014/main" id="{6DC816AD-083C-448A-85A8-C816A2D4C72A}"/>
            </a:ext>
          </a:extLst>
        </xdr:cNvPr>
        <xdr:cNvSpPr/>
      </xdr:nvSpPr>
      <xdr:spPr>
        <a:xfrm>
          <a:off x="13652500" y="1348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158931</xdr:rowOff>
    </xdr:from>
    <xdr:to>
      <xdr:col>76</xdr:col>
      <xdr:colOff>114300</xdr:colOff>
      <xdr:row>79</xdr:row>
      <xdr:rowOff>36468</xdr:rowOff>
    </xdr:to>
    <xdr:cxnSp macro="">
      <xdr:nvCxnSpPr>
        <xdr:cNvPr id="475" name="直線コネクタ 474">
          <a:extLst>
            <a:ext uri="{FF2B5EF4-FFF2-40B4-BE49-F238E27FC236}">
              <a16:creationId xmlns:a16="http://schemas.microsoft.com/office/drawing/2014/main" id="{5DA2F67E-3397-4D68-9B1E-E1DA5EC62A01}"/>
            </a:ext>
          </a:extLst>
        </xdr:cNvPr>
        <xdr:cNvCxnSpPr/>
      </xdr:nvCxnSpPr>
      <xdr:spPr>
        <a:xfrm>
          <a:off x="13703300" y="13532031"/>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60779</xdr:rowOff>
    </xdr:from>
    <xdr:to>
      <xdr:col>67</xdr:col>
      <xdr:colOff>101600</xdr:colOff>
      <xdr:row>78</xdr:row>
      <xdr:rowOff>162379</xdr:rowOff>
    </xdr:to>
    <xdr:sp macro="" textlink="">
      <xdr:nvSpPr>
        <xdr:cNvPr id="476" name="楕円 475">
          <a:extLst>
            <a:ext uri="{FF2B5EF4-FFF2-40B4-BE49-F238E27FC236}">
              <a16:creationId xmlns:a16="http://schemas.microsoft.com/office/drawing/2014/main" id="{BDF4E427-5C0E-4BE2-AE00-D8EA2286AC34}"/>
            </a:ext>
          </a:extLst>
        </xdr:cNvPr>
        <xdr:cNvSpPr/>
      </xdr:nvSpPr>
      <xdr:spPr>
        <a:xfrm>
          <a:off x="12763500" y="134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111579</xdr:rowOff>
    </xdr:from>
    <xdr:to>
      <xdr:col>71</xdr:col>
      <xdr:colOff>177800</xdr:colOff>
      <xdr:row>78</xdr:row>
      <xdr:rowOff>158931</xdr:rowOff>
    </xdr:to>
    <xdr:cxnSp macro="">
      <xdr:nvCxnSpPr>
        <xdr:cNvPr id="477" name="直線コネクタ 476">
          <a:extLst>
            <a:ext uri="{FF2B5EF4-FFF2-40B4-BE49-F238E27FC236}">
              <a16:creationId xmlns:a16="http://schemas.microsoft.com/office/drawing/2014/main" id="{F1A9BD97-27A4-4822-ABCF-6399F5EC135F}"/>
            </a:ext>
          </a:extLst>
        </xdr:cNvPr>
        <xdr:cNvCxnSpPr/>
      </xdr:nvCxnSpPr>
      <xdr:spPr>
        <a:xfrm>
          <a:off x="12814300" y="1348467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8CF3FD41-1065-43A7-9759-1E7B3B3ADCF1}"/>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60A22221-B205-40F7-8C22-5717A1B5DD32}"/>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1612AFDC-6AED-47F7-848C-57A396C09E08}"/>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81" name="n_4aveValue【消防施設】&#10;有形固定資産減価償却率">
          <a:extLst>
            <a:ext uri="{FF2B5EF4-FFF2-40B4-BE49-F238E27FC236}">
              <a16:creationId xmlns:a16="http://schemas.microsoft.com/office/drawing/2014/main" id="{C5C53688-79FC-40C8-89CE-C886D243A3C7}"/>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149514</xdr:rowOff>
    </xdr:from>
    <xdr:ext cx="405111" cy="259045"/>
    <xdr:sp macro="" textlink="">
      <xdr:nvSpPr>
        <xdr:cNvPr id="482" name="n_1mainValue【消防施設】&#10;有形固定資産減価償却率">
          <a:extLst>
            <a:ext uri="{FF2B5EF4-FFF2-40B4-BE49-F238E27FC236}">
              <a16:creationId xmlns:a16="http://schemas.microsoft.com/office/drawing/2014/main" id="{CA896D23-F958-4770-B30F-BB0BE2ABABC7}"/>
            </a:ext>
          </a:extLst>
        </xdr:cNvPr>
        <xdr:cNvSpPr txBox="1"/>
      </xdr:nvSpPr>
      <xdr:spPr>
        <a:xfrm>
          <a:off x="15266044" y="133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103795</xdr:rowOff>
    </xdr:from>
    <xdr:ext cx="405111" cy="259045"/>
    <xdr:sp macro="" textlink="">
      <xdr:nvSpPr>
        <xdr:cNvPr id="483" name="n_2mainValue【消防施設】&#10;有形固定資産減価償却率">
          <a:extLst>
            <a:ext uri="{FF2B5EF4-FFF2-40B4-BE49-F238E27FC236}">
              <a16:creationId xmlns:a16="http://schemas.microsoft.com/office/drawing/2014/main" id="{1D049E80-A245-4667-A018-0F6610698227}"/>
            </a:ext>
          </a:extLst>
        </xdr:cNvPr>
        <xdr:cNvSpPr txBox="1"/>
      </xdr:nvSpPr>
      <xdr:spPr>
        <a:xfrm>
          <a:off x="14389744" y="1330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54808</xdr:rowOff>
    </xdr:from>
    <xdr:ext cx="405111" cy="259045"/>
    <xdr:sp macro="" textlink="">
      <xdr:nvSpPr>
        <xdr:cNvPr id="484" name="n_3mainValue【消防施設】&#10;有形固定資産減価償却率">
          <a:extLst>
            <a:ext uri="{FF2B5EF4-FFF2-40B4-BE49-F238E27FC236}">
              <a16:creationId xmlns:a16="http://schemas.microsoft.com/office/drawing/2014/main" id="{372516EB-B497-4823-92D8-51085BCBE568}"/>
            </a:ext>
          </a:extLst>
        </xdr:cNvPr>
        <xdr:cNvSpPr txBox="1"/>
      </xdr:nvSpPr>
      <xdr:spPr>
        <a:xfrm>
          <a:off x="13500744" y="1325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7456</xdr:rowOff>
    </xdr:from>
    <xdr:ext cx="405111" cy="259045"/>
    <xdr:sp macro="" textlink="">
      <xdr:nvSpPr>
        <xdr:cNvPr id="485" name="n_4mainValue【消防施設】&#10;有形固定資産減価償却率">
          <a:extLst>
            <a:ext uri="{FF2B5EF4-FFF2-40B4-BE49-F238E27FC236}">
              <a16:creationId xmlns:a16="http://schemas.microsoft.com/office/drawing/2014/main" id="{57C1A270-B9A7-4473-AB53-E0FD2BA74005}"/>
            </a:ext>
          </a:extLst>
        </xdr:cNvPr>
        <xdr:cNvSpPr txBox="1"/>
      </xdr:nvSpPr>
      <xdr:spPr>
        <a:xfrm>
          <a:off x="12611744" y="1320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37FB4B61-F569-4D11-BCB8-F24DBE9F3B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FEBD0097-4481-4200-93A1-3921D6019DA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E76E38A7-DB37-4829-9F33-6C6AC44A329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CC390401-666E-4DCA-80FD-3F40355EAE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AF51B5A3-0654-4352-8F05-926FFE8C02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B53D0401-700C-4EB7-8CB5-10EB3D3547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B6173467-361B-41B0-BE39-664484B243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2B4CD603-42C0-4EF4-B862-8C8BE8B768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7668CF72-0EAF-4784-A9A1-1CDA96D2CE8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060E6B07-854A-4D6D-99CE-9B6A5CEF8BB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98E598BA-4FD5-4CD2-8213-E50D5B5BECD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28D52F26-4323-4273-A175-FD64F967951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110E1231-4DF9-4067-833A-96FBF7AD878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8DB419C5-12E4-4B3C-BB82-7F6CC65A8D2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A75A3700-2A23-4BCD-850A-5933C4218ED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7AF2477F-9A3A-479E-A4CA-F7DFBFA87B4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FBD4499D-F520-44AF-B176-C98FED603EC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09542E0C-B9FA-435B-A175-C9BE9F2473D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9B7782B9-5E65-4E2F-AFD2-DFDF7720D82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FC33D0C5-1BB2-4EEA-9E2C-CDF7F6B06AA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B60671A3-953F-4681-A7D0-E5CFD88CAA0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9B65431E-A342-4314-9A07-B19DD7431F6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34A33751-4B08-4DAC-939F-C1536402736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76F4BB1A-A4AE-437F-80B1-C04F9F2367F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0107B27C-110E-4B91-AB7C-6AD66262158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655AEC16-92E7-45E7-A19B-A660685EDDE7}"/>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DCDF4CD5-C70E-4A90-8521-17D10ECC1E9C}"/>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D723E649-7B16-4E86-BA5A-4FAF59719C27}"/>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CAC019BB-58B9-4572-B7B2-96DAE9147059}"/>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7B079641-E65A-4A01-9736-CACED03D4D4C}"/>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E99289D8-7556-4403-B250-0A6E13E3065E}"/>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ABFA7A5E-11C0-4133-8018-D1D34142C757}"/>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B78B9A42-C0E4-4CD5-A26C-D254DE3F5A19}"/>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C836BD2D-28A2-47E1-B2A1-5F07F9309E4F}"/>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393F0D6B-53A4-4B21-BADD-F6D8907EB045}"/>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521" name="フローチャート: 判断 520">
          <a:extLst>
            <a:ext uri="{FF2B5EF4-FFF2-40B4-BE49-F238E27FC236}">
              <a16:creationId xmlns:a16="http://schemas.microsoft.com/office/drawing/2014/main" id="{F8B1407D-83CE-44DF-94C8-77EC6FAC82FD}"/>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DCF0724-F030-47E2-8129-0BAB242A57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62F009C3-894D-4A66-9ADB-1BBFE65291D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B2410D73-B72A-4CD7-80F1-1D59E8C459B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43B74AE5-45EE-4D75-A3BE-98AF95E7681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42566218-FD53-4159-8C90-E5D194110AF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83965</xdr:rowOff>
    </xdr:from>
    <xdr:to>
      <xdr:col>116</xdr:col>
      <xdr:colOff>114300</xdr:colOff>
      <xdr:row>87</xdr:row>
      <xdr:rowOff>14115</xdr:rowOff>
    </xdr:to>
    <xdr:sp macro="" textlink="">
      <xdr:nvSpPr>
        <xdr:cNvPr id="527" name="楕円 526">
          <a:extLst>
            <a:ext uri="{FF2B5EF4-FFF2-40B4-BE49-F238E27FC236}">
              <a16:creationId xmlns:a16="http://schemas.microsoft.com/office/drawing/2014/main" id="{B8EFC650-4375-4D36-A748-0E3765370196}"/>
            </a:ext>
          </a:extLst>
        </xdr:cNvPr>
        <xdr:cNvSpPr/>
      </xdr:nvSpPr>
      <xdr:spPr>
        <a:xfrm>
          <a:off x="22110700" y="1482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528" name="【消防施設】&#10;一人当たり面積該当値テキスト">
          <a:extLst>
            <a:ext uri="{FF2B5EF4-FFF2-40B4-BE49-F238E27FC236}">
              <a16:creationId xmlns:a16="http://schemas.microsoft.com/office/drawing/2014/main" id="{971DFF01-8E3C-4325-96C1-708BA2DF2CA7}"/>
            </a:ext>
          </a:extLst>
        </xdr:cNvPr>
        <xdr:cNvSpPr txBox="1"/>
      </xdr:nvSpPr>
      <xdr:spPr>
        <a:xfrm>
          <a:off x="22199600" y="147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84291</xdr:rowOff>
    </xdr:from>
    <xdr:to>
      <xdr:col>112</xdr:col>
      <xdr:colOff>38100</xdr:colOff>
      <xdr:row>87</xdr:row>
      <xdr:rowOff>14441</xdr:rowOff>
    </xdr:to>
    <xdr:sp macro="" textlink="">
      <xdr:nvSpPr>
        <xdr:cNvPr id="529" name="楕円 528">
          <a:extLst>
            <a:ext uri="{FF2B5EF4-FFF2-40B4-BE49-F238E27FC236}">
              <a16:creationId xmlns:a16="http://schemas.microsoft.com/office/drawing/2014/main" id="{EC011233-00E8-4DA5-AB1B-DE744C71247E}"/>
            </a:ext>
          </a:extLst>
        </xdr:cNvPr>
        <xdr:cNvSpPr/>
      </xdr:nvSpPr>
      <xdr:spPr>
        <a:xfrm>
          <a:off x="21272500" y="1482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134765</xdr:rowOff>
    </xdr:from>
    <xdr:to>
      <xdr:col>116</xdr:col>
      <xdr:colOff>63500</xdr:colOff>
      <xdr:row>86</xdr:row>
      <xdr:rowOff>135091</xdr:rowOff>
    </xdr:to>
    <xdr:cxnSp macro="">
      <xdr:nvCxnSpPr>
        <xdr:cNvPr id="530" name="直線コネクタ 529">
          <a:extLst>
            <a:ext uri="{FF2B5EF4-FFF2-40B4-BE49-F238E27FC236}">
              <a16:creationId xmlns:a16="http://schemas.microsoft.com/office/drawing/2014/main" id="{3F163933-A5B9-4222-9D02-1F60155792E5}"/>
            </a:ext>
          </a:extLst>
        </xdr:cNvPr>
        <xdr:cNvCxnSpPr/>
      </xdr:nvCxnSpPr>
      <xdr:spPr>
        <a:xfrm flipV="1">
          <a:off x="21323300" y="14879465"/>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84618</xdr:rowOff>
    </xdr:from>
    <xdr:to>
      <xdr:col>107</xdr:col>
      <xdr:colOff>101600</xdr:colOff>
      <xdr:row>87</xdr:row>
      <xdr:rowOff>14768</xdr:rowOff>
    </xdr:to>
    <xdr:sp macro="" textlink="">
      <xdr:nvSpPr>
        <xdr:cNvPr id="531" name="楕円 530">
          <a:extLst>
            <a:ext uri="{FF2B5EF4-FFF2-40B4-BE49-F238E27FC236}">
              <a16:creationId xmlns:a16="http://schemas.microsoft.com/office/drawing/2014/main" id="{0BF0138B-94B4-4659-9771-D7BAB5113634}"/>
            </a:ext>
          </a:extLst>
        </xdr:cNvPr>
        <xdr:cNvSpPr/>
      </xdr:nvSpPr>
      <xdr:spPr>
        <a:xfrm>
          <a:off x="20383500" y="148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135091</xdr:rowOff>
    </xdr:from>
    <xdr:to>
      <xdr:col>111</xdr:col>
      <xdr:colOff>177800</xdr:colOff>
      <xdr:row>86</xdr:row>
      <xdr:rowOff>135418</xdr:rowOff>
    </xdr:to>
    <xdr:cxnSp macro="">
      <xdr:nvCxnSpPr>
        <xdr:cNvPr id="532" name="直線コネクタ 531">
          <a:extLst>
            <a:ext uri="{FF2B5EF4-FFF2-40B4-BE49-F238E27FC236}">
              <a16:creationId xmlns:a16="http://schemas.microsoft.com/office/drawing/2014/main" id="{4BB966F9-615D-4D42-884A-25D3BECB321E}"/>
            </a:ext>
          </a:extLst>
        </xdr:cNvPr>
        <xdr:cNvCxnSpPr/>
      </xdr:nvCxnSpPr>
      <xdr:spPr>
        <a:xfrm flipV="1">
          <a:off x="20434300" y="1487979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84945</xdr:rowOff>
    </xdr:from>
    <xdr:to>
      <xdr:col>102</xdr:col>
      <xdr:colOff>165100</xdr:colOff>
      <xdr:row>87</xdr:row>
      <xdr:rowOff>15095</xdr:rowOff>
    </xdr:to>
    <xdr:sp macro="" textlink="">
      <xdr:nvSpPr>
        <xdr:cNvPr id="533" name="楕円 532">
          <a:extLst>
            <a:ext uri="{FF2B5EF4-FFF2-40B4-BE49-F238E27FC236}">
              <a16:creationId xmlns:a16="http://schemas.microsoft.com/office/drawing/2014/main" id="{5255DF1F-6F2E-49AF-AF62-5310FC4B9519}"/>
            </a:ext>
          </a:extLst>
        </xdr:cNvPr>
        <xdr:cNvSpPr/>
      </xdr:nvSpPr>
      <xdr:spPr>
        <a:xfrm>
          <a:off x="19494500" y="148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135418</xdr:rowOff>
    </xdr:from>
    <xdr:to>
      <xdr:col>107</xdr:col>
      <xdr:colOff>50800</xdr:colOff>
      <xdr:row>86</xdr:row>
      <xdr:rowOff>135745</xdr:rowOff>
    </xdr:to>
    <xdr:cxnSp macro="">
      <xdr:nvCxnSpPr>
        <xdr:cNvPr id="534" name="直線コネクタ 533">
          <a:extLst>
            <a:ext uri="{FF2B5EF4-FFF2-40B4-BE49-F238E27FC236}">
              <a16:creationId xmlns:a16="http://schemas.microsoft.com/office/drawing/2014/main" id="{448CDFAB-1BF8-4A12-96F1-6728C181DE0B}"/>
            </a:ext>
          </a:extLst>
        </xdr:cNvPr>
        <xdr:cNvCxnSpPr/>
      </xdr:nvCxnSpPr>
      <xdr:spPr>
        <a:xfrm flipV="1">
          <a:off x="19545300" y="1488011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84945</xdr:rowOff>
    </xdr:from>
    <xdr:to>
      <xdr:col>98</xdr:col>
      <xdr:colOff>38100</xdr:colOff>
      <xdr:row>87</xdr:row>
      <xdr:rowOff>15095</xdr:rowOff>
    </xdr:to>
    <xdr:sp macro="" textlink="">
      <xdr:nvSpPr>
        <xdr:cNvPr id="535" name="楕円 534">
          <a:extLst>
            <a:ext uri="{FF2B5EF4-FFF2-40B4-BE49-F238E27FC236}">
              <a16:creationId xmlns:a16="http://schemas.microsoft.com/office/drawing/2014/main" id="{5DEB9732-0FBE-4EF8-9AF0-A9B415AC64BA}"/>
            </a:ext>
          </a:extLst>
        </xdr:cNvPr>
        <xdr:cNvSpPr/>
      </xdr:nvSpPr>
      <xdr:spPr>
        <a:xfrm>
          <a:off x="18605500" y="148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135745</xdr:rowOff>
    </xdr:from>
    <xdr:to>
      <xdr:col>102</xdr:col>
      <xdr:colOff>114300</xdr:colOff>
      <xdr:row>86</xdr:row>
      <xdr:rowOff>135745</xdr:rowOff>
    </xdr:to>
    <xdr:cxnSp macro="">
      <xdr:nvCxnSpPr>
        <xdr:cNvPr id="536" name="直線コネクタ 535">
          <a:extLst>
            <a:ext uri="{FF2B5EF4-FFF2-40B4-BE49-F238E27FC236}">
              <a16:creationId xmlns:a16="http://schemas.microsoft.com/office/drawing/2014/main" id="{E3E2548A-1F4C-4FE7-BDB9-A5190006F77B}"/>
            </a:ext>
          </a:extLst>
        </xdr:cNvPr>
        <xdr:cNvCxnSpPr/>
      </xdr:nvCxnSpPr>
      <xdr:spPr>
        <a:xfrm>
          <a:off x="18656300" y="148804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00922EFE-2E7B-4372-9F21-EFFEABC3F1FA}"/>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6CA957AB-40A1-4203-915C-C456D8FC5D2B}"/>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94B32CEC-348D-4673-A2EA-17A92597CB89}"/>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540" name="n_4aveValue【消防施設】&#10;一人当たり面積">
          <a:extLst>
            <a:ext uri="{FF2B5EF4-FFF2-40B4-BE49-F238E27FC236}">
              <a16:creationId xmlns:a16="http://schemas.microsoft.com/office/drawing/2014/main" id="{A377E302-D89E-4758-B70E-C27E0BD791F9}"/>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5568</xdr:rowOff>
    </xdr:from>
    <xdr:ext cx="469744" cy="259045"/>
    <xdr:sp macro="" textlink="">
      <xdr:nvSpPr>
        <xdr:cNvPr id="541" name="n_1mainValue【消防施設】&#10;一人当たり面積">
          <a:extLst>
            <a:ext uri="{FF2B5EF4-FFF2-40B4-BE49-F238E27FC236}">
              <a16:creationId xmlns:a16="http://schemas.microsoft.com/office/drawing/2014/main" id="{C525FD4D-2F81-4569-9FE2-DCC1B5BDE3CC}"/>
            </a:ext>
          </a:extLst>
        </xdr:cNvPr>
        <xdr:cNvSpPr txBox="1"/>
      </xdr:nvSpPr>
      <xdr:spPr>
        <a:xfrm>
          <a:off x="21075727" y="1492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5895</xdr:rowOff>
    </xdr:from>
    <xdr:ext cx="469744" cy="259045"/>
    <xdr:sp macro="" textlink="">
      <xdr:nvSpPr>
        <xdr:cNvPr id="542" name="n_2mainValue【消防施設】&#10;一人当たり面積">
          <a:extLst>
            <a:ext uri="{FF2B5EF4-FFF2-40B4-BE49-F238E27FC236}">
              <a16:creationId xmlns:a16="http://schemas.microsoft.com/office/drawing/2014/main" id="{55EEF2DB-36F9-4C69-8B9C-0F8898CC7F13}"/>
            </a:ext>
          </a:extLst>
        </xdr:cNvPr>
        <xdr:cNvSpPr txBox="1"/>
      </xdr:nvSpPr>
      <xdr:spPr>
        <a:xfrm>
          <a:off x="20199427" y="149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6222</xdr:rowOff>
    </xdr:from>
    <xdr:ext cx="469744" cy="259045"/>
    <xdr:sp macro="" textlink="">
      <xdr:nvSpPr>
        <xdr:cNvPr id="543" name="n_3mainValue【消防施設】&#10;一人当たり面積">
          <a:extLst>
            <a:ext uri="{FF2B5EF4-FFF2-40B4-BE49-F238E27FC236}">
              <a16:creationId xmlns:a16="http://schemas.microsoft.com/office/drawing/2014/main" id="{E4D41F64-1B61-4FE8-8F6A-4FD1D2862865}"/>
            </a:ext>
          </a:extLst>
        </xdr:cNvPr>
        <xdr:cNvSpPr txBox="1"/>
      </xdr:nvSpPr>
      <xdr:spPr>
        <a:xfrm>
          <a:off x="19310427" y="149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6222</xdr:rowOff>
    </xdr:from>
    <xdr:ext cx="469744" cy="259045"/>
    <xdr:sp macro="" textlink="">
      <xdr:nvSpPr>
        <xdr:cNvPr id="544" name="n_4mainValue【消防施設】&#10;一人当たり面積">
          <a:extLst>
            <a:ext uri="{FF2B5EF4-FFF2-40B4-BE49-F238E27FC236}">
              <a16:creationId xmlns:a16="http://schemas.microsoft.com/office/drawing/2014/main" id="{BD428DA0-170C-478E-9ACC-C24A36118840}"/>
            </a:ext>
          </a:extLst>
        </xdr:cNvPr>
        <xdr:cNvSpPr txBox="1"/>
      </xdr:nvSpPr>
      <xdr:spPr>
        <a:xfrm>
          <a:off x="18421427" y="149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9D34CD6D-C63E-43AE-8A62-F41FE2B73E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78502D28-FD05-4D07-B4E0-7DBA23CECA7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93E5D191-3D65-4F38-AC5A-A130BEE2CA6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B312E7AC-0C80-48D5-988A-465024984A2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FF36D31F-0895-46A0-AFBA-1BAF0A4A0EB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F4E450E2-71C7-46D9-8778-FE0DEA38D0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B9C69CA6-BA7F-4772-BA69-0CDF1EC9C3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C1356AC0-73AE-41AC-9461-6A478B792EB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38624C4C-04D9-460D-9171-050AA702E70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E614D01-1A13-45F3-8475-702C9B2C46C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6907A9A7-9E41-4D54-9406-444BAA920B1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CE78BA0D-090C-4AC3-BF19-43E7E2E922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231D96FB-E09E-497F-8D19-642B3354001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9AAA1A07-3E30-4389-B035-79B258EABBD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2FD7C000-130A-456F-AC6E-1794A07C79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3C359580-E7CA-4F05-89CD-76621805608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7C17971B-1E97-40D7-9F91-9B78334F10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F9809795-A591-4834-9E59-132B23E23A6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E8EADA7F-0F87-4BA2-8D9C-9C31840B447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37A3248E-B19A-4368-8477-313458078D4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2E8EA527-A653-49A5-A015-CD92E10FA23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C3965E44-A796-421C-BD95-E99A5BF17E4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ACE8FA39-6028-4CFB-9146-2268B1E9368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97E22103-F302-4BA3-8338-056AD791BA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D64DF6D9-DB8C-4C2D-9D33-67B03622AF1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D37D5FC8-1EB8-4F69-8CDB-2F87625CC261}"/>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12E17555-23D9-4433-B26B-C3F2D896D67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18A94FFD-330B-4507-B183-6EE073E89B3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CF93E67A-B5B9-4E49-87AD-65603258D105}"/>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0CCF9BEE-0177-432D-A749-4C58737946EE}"/>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86A7A621-ED43-42D7-B727-0516C5CF22B9}"/>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7A2C6D36-3A12-4B85-9E5D-CC1E10F1086C}"/>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4D6384BA-4722-4206-9E36-8514DBB8BCED}"/>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55F4F930-DF24-4921-B33A-21B84178994F}"/>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D99BC388-9119-43FE-9323-3D228D82BC87}"/>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80" name="フローチャート: 判断 579">
          <a:extLst>
            <a:ext uri="{FF2B5EF4-FFF2-40B4-BE49-F238E27FC236}">
              <a16:creationId xmlns:a16="http://schemas.microsoft.com/office/drawing/2014/main" id="{074F6F38-146C-4C9C-A309-EF1D80937EC4}"/>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ECEB6899-6A86-4726-907F-24F8952020E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473E7779-E3A0-4F88-8E52-DAE8E4DEF4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94535E7-9616-444F-96F7-85D9B47EAA1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FC905CAC-E764-42B1-B7C1-1C2CE6B4689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45FD1F8E-7FC9-4C13-9B2A-29BFF0EC34F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586" name="楕円 585">
          <a:extLst>
            <a:ext uri="{FF2B5EF4-FFF2-40B4-BE49-F238E27FC236}">
              <a16:creationId xmlns:a16="http://schemas.microsoft.com/office/drawing/2014/main" id="{62950B81-5113-401A-8E1B-DB036DD00505}"/>
            </a:ext>
          </a:extLst>
        </xdr:cNvPr>
        <xdr:cNvSpPr/>
      </xdr:nvSpPr>
      <xdr:spPr>
        <a:xfrm>
          <a:off x="16268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587" name="【庁舎】&#10;有形固定資産減価償却率該当値テキスト">
          <a:extLst>
            <a:ext uri="{FF2B5EF4-FFF2-40B4-BE49-F238E27FC236}">
              <a16:creationId xmlns:a16="http://schemas.microsoft.com/office/drawing/2014/main" id="{C310C75E-A400-46BB-81C0-1FF3C951D37B}"/>
            </a:ext>
          </a:extLst>
        </xdr:cNvPr>
        <xdr:cNvSpPr txBox="1"/>
      </xdr:nvSpPr>
      <xdr:spPr>
        <a:xfrm>
          <a:off x="163576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115207</xdr:rowOff>
    </xdr:from>
    <xdr:to>
      <xdr:col>81</xdr:col>
      <xdr:colOff>101600</xdr:colOff>
      <xdr:row>106</xdr:row>
      <xdr:rowOff>45357</xdr:rowOff>
    </xdr:to>
    <xdr:sp macro="" textlink="">
      <xdr:nvSpPr>
        <xdr:cNvPr id="588" name="楕円 587">
          <a:extLst>
            <a:ext uri="{FF2B5EF4-FFF2-40B4-BE49-F238E27FC236}">
              <a16:creationId xmlns:a16="http://schemas.microsoft.com/office/drawing/2014/main" id="{68E16CE7-44FB-46BF-9BB0-28319CAC5F69}"/>
            </a:ext>
          </a:extLst>
        </xdr:cNvPr>
        <xdr:cNvSpPr/>
      </xdr:nvSpPr>
      <xdr:spPr>
        <a:xfrm>
          <a:off x="15430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166007</xdr:rowOff>
    </xdr:from>
    <xdr:to>
      <xdr:col>85</xdr:col>
      <xdr:colOff>127000</xdr:colOff>
      <xdr:row>106</xdr:row>
      <xdr:rowOff>7620</xdr:rowOff>
    </xdr:to>
    <xdr:cxnSp macro="">
      <xdr:nvCxnSpPr>
        <xdr:cNvPr id="589" name="直線コネクタ 588">
          <a:extLst>
            <a:ext uri="{FF2B5EF4-FFF2-40B4-BE49-F238E27FC236}">
              <a16:creationId xmlns:a16="http://schemas.microsoft.com/office/drawing/2014/main" id="{28A574C7-9E15-4719-9C66-292B021C9DEA}"/>
            </a:ext>
          </a:extLst>
        </xdr:cNvPr>
        <xdr:cNvCxnSpPr/>
      </xdr:nvCxnSpPr>
      <xdr:spPr>
        <a:xfrm>
          <a:off x="15481300" y="1816825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89081</xdr:rowOff>
    </xdr:from>
    <xdr:to>
      <xdr:col>76</xdr:col>
      <xdr:colOff>165100</xdr:colOff>
      <xdr:row>106</xdr:row>
      <xdr:rowOff>19231</xdr:rowOff>
    </xdr:to>
    <xdr:sp macro="" textlink="">
      <xdr:nvSpPr>
        <xdr:cNvPr id="590" name="楕円 589">
          <a:extLst>
            <a:ext uri="{FF2B5EF4-FFF2-40B4-BE49-F238E27FC236}">
              <a16:creationId xmlns:a16="http://schemas.microsoft.com/office/drawing/2014/main" id="{DC6A5E8F-2168-4DD4-9E4A-59746591BF88}"/>
            </a:ext>
          </a:extLst>
        </xdr:cNvPr>
        <xdr:cNvSpPr/>
      </xdr:nvSpPr>
      <xdr:spPr>
        <a:xfrm>
          <a:off x="14541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139881</xdr:rowOff>
    </xdr:from>
    <xdr:to>
      <xdr:col>81</xdr:col>
      <xdr:colOff>50800</xdr:colOff>
      <xdr:row>105</xdr:row>
      <xdr:rowOff>166007</xdr:rowOff>
    </xdr:to>
    <xdr:cxnSp macro="">
      <xdr:nvCxnSpPr>
        <xdr:cNvPr id="591" name="直線コネクタ 590">
          <a:extLst>
            <a:ext uri="{FF2B5EF4-FFF2-40B4-BE49-F238E27FC236}">
              <a16:creationId xmlns:a16="http://schemas.microsoft.com/office/drawing/2014/main" id="{97F67E67-B950-487B-9F50-94B4F7BB9170}"/>
            </a:ext>
          </a:extLst>
        </xdr:cNvPr>
        <xdr:cNvCxnSpPr/>
      </xdr:nvCxnSpPr>
      <xdr:spPr>
        <a:xfrm>
          <a:off x="14592300" y="181421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62956</xdr:rowOff>
    </xdr:from>
    <xdr:to>
      <xdr:col>72</xdr:col>
      <xdr:colOff>38100</xdr:colOff>
      <xdr:row>105</xdr:row>
      <xdr:rowOff>164556</xdr:rowOff>
    </xdr:to>
    <xdr:sp macro="" textlink="">
      <xdr:nvSpPr>
        <xdr:cNvPr id="592" name="楕円 591">
          <a:extLst>
            <a:ext uri="{FF2B5EF4-FFF2-40B4-BE49-F238E27FC236}">
              <a16:creationId xmlns:a16="http://schemas.microsoft.com/office/drawing/2014/main" id="{36AAC64D-6BF6-4A32-A492-6DD0FC06FB01}"/>
            </a:ext>
          </a:extLst>
        </xdr:cNvPr>
        <xdr:cNvSpPr/>
      </xdr:nvSpPr>
      <xdr:spPr>
        <a:xfrm>
          <a:off x="13652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113756</xdr:rowOff>
    </xdr:from>
    <xdr:to>
      <xdr:col>76</xdr:col>
      <xdr:colOff>114300</xdr:colOff>
      <xdr:row>105</xdr:row>
      <xdr:rowOff>139881</xdr:rowOff>
    </xdr:to>
    <xdr:cxnSp macro="">
      <xdr:nvCxnSpPr>
        <xdr:cNvPr id="593" name="直線コネクタ 592">
          <a:extLst>
            <a:ext uri="{FF2B5EF4-FFF2-40B4-BE49-F238E27FC236}">
              <a16:creationId xmlns:a16="http://schemas.microsoft.com/office/drawing/2014/main" id="{6115B839-E161-4744-B777-B27465563E78}"/>
            </a:ext>
          </a:extLst>
        </xdr:cNvPr>
        <xdr:cNvCxnSpPr/>
      </xdr:nvCxnSpPr>
      <xdr:spPr>
        <a:xfrm>
          <a:off x="13703300" y="1811600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40095</xdr:rowOff>
    </xdr:from>
    <xdr:to>
      <xdr:col>67</xdr:col>
      <xdr:colOff>101600</xdr:colOff>
      <xdr:row>105</xdr:row>
      <xdr:rowOff>141695</xdr:rowOff>
    </xdr:to>
    <xdr:sp macro="" textlink="">
      <xdr:nvSpPr>
        <xdr:cNvPr id="594" name="楕円 593">
          <a:extLst>
            <a:ext uri="{FF2B5EF4-FFF2-40B4-BE49-F238E27FC236}">
              <a16:creationId xmlns:a16="http://schemas.microsoft.com/office/drawing/2014/main" id="{EC6F194A-DF99-42AC-B3D2-ACFE9D6E0BDE}"/>
            </a:ext>
          </a:extLst>
        </xdr:cNvPr>
        <xdr:cNvSpPr/>
      </xdr:nvSpPr>
      <xdr:spPr>
        <a:xfrm>
          <a:off x="12763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90895</xdr:rowOff>
    </xdr:from>
    <xdr:to>
      <xdr:col>71</xdr:col>
      <xdr:colOff>177800</xdr:colOff>
      <xdr:row>105</xdr:row>
      <xdr:rowOff>113756</xdr:rowOff>
    </xdr:to>
    <xdr:cxnSp macro="">
      <xdr:nvCxnSpPr>
        <xdr:cNvPr id="595" name="直線コネクタ 594">
          <a:extLst>
            <a:ext uri="{FF2B5EF4-FFF2-40B4-BE49-F238E27FC236}">
              <a16:creationId xmlns:a16="http://schemas.microsoft.com/office/drawing/2014/main" id="{79D318C5-71BE-44A3-B21D-2A0ECE68B6F9}"/>
            </a:ext>
          </a:extLst>
        </xdr:cNvPr>
        <xdr:cNvCxnSpPr/>
      </xdr:nvCxnSpPr>
      <xdr:spPr>
        <a:xfrm>
          <a:off x="12814300" y="1809314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642E52E7-2BED-400A-BD2A-CAA267FF97B3}"/>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F3101207-970C-42DA-BAAE-B722DD24CE68}"/>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D372ACDE-E2F3-4F63-ABF7-584B54B55FED}"/>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599" name="n_4aveValue【庁舎】&#10;有形固定資産減価償却率">
          <a:extLst>
            <a:ext uri="{FF2B5EF4-FFF2-40B4-BE49-F238E27FC236}">
              <a16:creationId xmlns:a16="http://schemas.microsoft.com/office/drawing/2014/main" id="{1B3C9B3B-D307-4F3F-8BAD-52F8FB365C2C}"/>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36484</xdr:rowOff>
    </xdr:from>
    <xdr:ext cx="405111" cy="259045"/>
    <xdr:sp macro="" textlink="">
      <xdr:nvSpPr>
        <xdr:cNvPr id="600" name="n_1mainValue【庁舎】&#10;有形固定資産減価償却率">
          <a:extLst>
            <a:ext uri="{FF2B5EF4-FFF2-40B4-BE49-F238E27FC236}">
              <a16:creationId xmlns:a16="http://schemas.microsoft.com/office/drawing/2014/main" id="{5A78123F-6C0C-4E47-AF37-5A47651F629D}"/>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10358</xdr:rowOff>
    </xdr:from>
    <xdr:ext cx="405111" cy="259045"/>
    <xdr:sp macro="" textlink="">
      <xdr:nvSpPr>
        <xdr:cNvPr id="601" name="n_2mainValue【庁舎】&#10;有形固定資産減価償却率">
          <a:extLst>
            <a:ext uri="{FF2B5EF4-FFF2-40B4-BE49-F238E27FC236}">
              <a16:creationId xmlns:a16="http://schemas.microsoft.com/office/drawing/2014/main" id="{61511E7B-EE84-463F-B103-6B101D13C08D}"/>
            </a:ext>
          </a:extLst>
        </xdr:cNvPr>
        <xdr:cNvSpPr txBox="1"/>
      </xdr:nvSpPr>
      <xdr:spPr>
        <a:xfrm>
          <a:off x="14389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155683</xdr:rowOff>
    </xdr:from>
    <xdr:ext cx="405111" cy="259045"/>
    <xdr:sp macro="" textlink="">
      <xdr:nvSpPr>
        <xdr:cNvPr id="602" name="n_3mainValue【庁舎】&#10;有形固定資産減価償却率">
          <a:extLst>
            <a:ext uri="{FF2B5EF4-FFF2-40B4-BE49-F238E27FC236}">
              <a16:creationId xmlns:a16="http://schemas.microsoft.com/office/drawing/2014/main" id="{685ABFC4-48AE-4498-A6A9-DE73AAF3E4AC}"/>
            </a:ext>
          </a:extLst>
        </xdr:cNvPr>
        <xdr:cNvSpPr txBox="1"/>
      </xdr:nvSpPr>
      <xdr:spPr>
        <a:xfrm>
          <a:off x="13500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03" name="n_4mainValue【庁舎】&#10;有形固定資産減価償却率">
          <a:extLst>
            <a:ext uri="{FF2B5EF4-FFF2-40B4-BE49-F238E27FC236}">
              <a16:creationId xmlns:a16="http://schemas.microsoft.com/office/drawing/2014/main" id="{40A701B9-B65F-423D-ABB0-CBB75C6CE3F8}"/>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EF1C1478-5638-49C0-BEBC-CC7833606FA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3CE3FA30-8076-47F8-BFF8-52C4C66B437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F9B717F1-6787-4EFA-980A-3DD529D71E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2AF7A5F8-3476-47B2-B908-F376BD2E773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2456EA45-63BF-446D-B130-8E679218E1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4C1A639B-6B42-46A2-A561-0943871535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6EB28484-3D72-4A14-A97F-93727A9E538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1F32C43C-AC2B-4EAC-8266-E5F731E43DC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BF4698AE-E2F6-46C1-A10C-BC00E785A5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6ECE35C8-867B-4860-B32A-80B3F8549D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292C382D-AD15-426A-BAB0-F6CB81D6FC1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01BBFA31-4397-47C0-B843-7A20A685D53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911F78C6-8904-4479-B0DE-8E119FFAF41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A79E69CA-363D-47E3-8CCA-8A8EC752185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8322791E-6F68-4459-8EA4-39F406FBB2C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427260B5-2DE7-4425-A606-5CCB181B6F4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3358710A-A7DA-48B1-9032-DD435D81E24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B47FAA90-408F-42B4-B886-58A8414AFB4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4ABB3254-0683-4811-ACC1-A09FB4EC8B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4BA696A2-C2CD-4617-A1DE-B3BC4D0C5D9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1D762A7D-AEFC-4DCB-BC42-9237D677763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B2DBF313-D782-420C-8B04-ED5F91FB97B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47CCC59D-3A5A-4D79-A05B-D78B2FDF95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5E33E5C3-B120-41CE-AD6F-3E935A23D273}"/>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B3E93644-5060-436F-9ABE-23EB239726C9}"/>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8A633348-01CF-4891-B835-C4757A81E946}"/>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6BF17148-976D-4B25-8DD4-A6A2E799EA4F}"/>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F11CCF1D-25FA-40BC-92E3-B0503B1981B2}"/>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30D7F0C5-D417-45B1-A5CF-B7457AD127FA}"/>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D9BEEFC3-8020-4C6B-8866-94CEBBFEE98B}"/>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71F36D48-AC9B-4EB4-AB90-EED1540866F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236F6CC3-692F-486C-98B4-E20A08705EE3}"/>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58CDA232-E402-4D40-A4B3-88768CB4A38D}"/>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637" name="フローチャート: 判断 636">
          <a:extLst>
            <a:ext uri="{FF2B5EF4-FFF2-40B4-BE49-F238E27FC236}">
              <a16:creationId xmlns:a16="http://schemas.microsoft.com/office/drawing/2014/main" id="{5FECE64E-477E-4862-B944-288CB5E3C6F6}"/>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DEF12967-C7CE-4FAA-9A62-D271F51D843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C3E09BB-D7FA-4AB5-BF6C-31F81BA15F3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16496484-EEB7-49BF-A48D-5E100C36B21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7E77DF2E-0667-4DF8-A1D4-BD5DD80352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5535313A-F017-4AE1-852D-ED85E5B5C13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69469</xdr:rowOff>
    </xdr:from>
    <xdr:to>
      <xdr:col>116</xdr:col>
      <xdr:colOff>114300</xdr:colOff>
      <xdr:row>108</xdr:row>
      <xdr:rowOff>171069</xdr:rowOff>
    </xdr:to>
    <xdr:sp macro="" textlink="">
      <xdr:nvSpPr>
        <xdr:cNvPr id="643" name="楕円 642">
          <a:extLst>
            <a:ext uri="{FF2B5EF4-FFF2-40B4-BE49-F238E27FC236}">
              <a16:creationId xmlns:a16="http://schemas.microsoft.com/office/drawing/2014/main" id="{E3FEC76A-FDA6-430A-9640-6CCD54E289F0}"/>
            </a:ext>
          </a:extLst>
        </xdr:cNvPr>
        <xdr:cNvSpPr/>
      </xdr:nvSpPr>
      <xdr:spPr>
        <a:xfrm>
          <a:off x="22110700" y="1858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155846</xdr:rowOff>
    </xdr:from>
    <xdr:ext cx="469744" cy="259045"/>
    <xdr:sp macro="" textlink="">
      <xdr:nvSpPr>
        <xdr:cNvPr id="644" name="【庁舎】&#10;一人当たり面積該当値テキスト">
          <a:extLst>
            <a:ext uri="{FF2B5EF4-FFF2-40B4-BE49-F238E27FC236}">
              <a16:creationId xmlns:a16="http://schemas.microsoft.com/office/drawing/2014/main" id="{BF934CB9-A653-431A-8A4B-52A1A31EF75C}"/>
            </a:ext>
          </a:extLst>
        </xdr:cNvPr>
        <xdr:cNvSpPr txBox="1"/>
      </xdr:nvSpPr>
      <xdr:spPr>
        <a:xfrm>
          <a:off x="22199600" y="1850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69723</xdr:rowOff>
    </xdr:from>
    <xdr:to>
      <xdr:col>112</xdr:col>
      <xdr:colOff>38100</xdr:colOff>
      <xdr:row>108</xdr:row>
      <xdr:rowOff>171323</xdr:rowOff>
    </xdr:to>
    <xdr:sp macro="" textlink="">
      <xdr:nvSpPr>
        <xdr:cNvPr id="645" name="楕円 644">
          <a:extLst>
            <a:ext uri="{FF2B5EF4-FFF2-40B4-BE49-F238E27FC236}">
              <a16:creationId xmlns:a16="http://schemas.microsoft.com/office/drawing/2014/main" id="{17D13831-E863-4ED2-BE83-DBCCFBF43112}"/>
            </a:ext>
          </a:extLst>
        </xdr:cNvPr>
        <xdr:cNvSpPr/>
      </xdr:nvSpPr>
      <xdr:spPr>
        <a:xfrm>
          <a:off x="21272500" y="185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120269</xdr:rowOff>
    </xdr:from>
    <xdr:to>
      <xdr:col>116</xdr:col>
      <xdr:colOff>63500</xdr:colOff>
      <xdr:row>108</xdr:row>
      <xdr:rowOff>120523</xdr:rowOff>
    </xdr:to>
    <xdr:cxnSp macro="">
      <xdr:nvCxnSpPr>
        <xdr:cNvPr id="646" name="直線コネクタ 645">
          <a:extLst>
            <a:ext uri="{FF2B5EF4-FFF2-40B4-BE49-F238E27FC236}">
              <a16:creationId xmlns:a16="http://schemas.microsoft.com/office/drawing/2014/main" id="{C69777BF-4E67-4551-B671-89097A94A15B}"/>
            </a:ext>
          </a:extLst>
        </xdr:cNvPr>
        <xdr:cNvCxnSpPr/>
      </xdr:nvCxnSpPr>
      <xdr:spPr>
        <a:xfrm flipV="1">
          <a:off x="21323300" y="18636869"/>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70104</xdr:rowOff>
    </xdr:from>
    <xdr:to>
      <xdr:col>107</xdr:col>
      <xdr:colOff>101600</xdr:colOff>
      <xdr:row>109</xdr:row>
      <xdr:rowOff>254</xdr:rowOff>
    </xdr:to>
    <xdr:sp macro="" textlink="">
      <xdr:nvSpPr>
        <xdr:cNvPr id="647" name="楕円 646">
          <a:extLst>
            <a:ext uri="{FF2B5EF4-FFF2-40B4-BE49-F238E27FC236}">
              <a16:creationId xmlns:a16="http://schemas.microsoft.com/office/drawing/2014/main" id="{BFEF53B6-AB9D-4591-AE7D-C81719FBF2EE}"/>
            </a:ext>
          </a:extLst>
        </xdr:cNvPr>
        <xdr:cNvSpPr/>
      </xdr:nvSpPr>
      <xdr:spPr>
        <a:xfrm>
          <a:off x="20383500" y="185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120523</xdr:rowOff>
    </xdr:from>
    <xdr:to>
      <xdr:col>111</xdr:col>
      <xdr:colOff>177800</xdr:colOff>
      <xdr:row>108</xdr:row>
      <xdr:rowOff>120904</xdr:rowOff>
    </xdr:to>
    <xdr:cxnSp macro="">
      <xdr:nvCxnSpPr>
        <xdr:cNvPr id="648" name="直線コネクタ 647">
          <a:extLst>
            <a:ext uri="{FF2B5EF4-FFF2-40B4-BE49-F238E27FC236}">
              <a16:creationId xmlns:a16="http://schemas.microsoft.com/office/drawing/2014/main" id="{1215C68F-9E16-46F6-88FD-7DDC34A7E08D}"/>
            </a:ext>
          </a:extLst>
        </xdr:cNvPr>
        <xdr:cNvCxnSpPr/>
      </xdr:nvCxnSpPr>
      <xdr:spPr>
        <a:xfrm flipV="1">
          <a:off x="20434300" y="1863712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70104</xdr:rowOff>
    </xdr:from>
    <xdr:to>
      <xdr:col>102</xdr:col>
      <xdr:colOff>165100</xdr:colOff>
      <xdr:row>109</xdr:row>
      <xdr:rowOff>254</xdr:rowOff>
    </xdr:to>
    <xdr:sp macro="" textlink="">
      <xdr:nvSpPr>
        <xdr:cNvPr id="649" name="楕円 648">
          <a:extLst>
            <a:ext uri="{FF2B5EF4-FFF2-40B4-BE49-F238E27FC236}">
              <a16:creationId xmlns:a16="http://schemas.microsoft.com/office/drawing/2014/main" id="{75FE0EC6-96F5-4885-8968-F0B368CBEDB1}"/>
            </a:ext>
          </a:extLst>
        </xdr:cNvPr>
        <xdr:cNvSpPr/>
      </xdr:nvSpPr>
      <xdr:spPr>
        <a:xfrm>
          <a:off x="19494500" y="1858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120904</xdr:rowOff>
    </xdr:from>
    <xdr:to>
      <xdr:col>107</xdr:col>
      <xdr:colOff>50800</xdr:colOff>
      <xdr:row>108</xdr:row>
      <xdr:rowOff>120904</xdr:rowOff>
    </xdr:to>
    <xdr:cxnSp macro="">
      <xdr:nvCxnSpPr>
        <xdr:cNvPr id="650" name="直線コネクタ 649">
          <a:extLst>
            <a:ext uri="{FF2B5EF4-FFF2-40B4-BE49-F238E27FC236}">
              <a16:creationId xmlns:a16="http://schemas.microsoft.com/office/drawing/2014/main" id="{08644951-DFDB-4B86-8375-3EEAEF62F262}"/>
            </a:ext>
          </a:extLst>
        </xdr:cNvPr>
        <xdr:cNvCxnSpPr/>
      </xdr:nvCxnSpPr>
      <xdr:spPr>
        <a:xfrm>
          <a:off x="19545300" y="18637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70231</xdr:rowOff>
    </xdr:from>
    <xdr:to>
      <xdr:col>98</xdr:col>
      <xdr:colOff>38100</xdr:colOff>
      <xdr:row>109</xdr:row>
      <xdr:rowOff>381</xdr:rowOff>
    </xdr:to>
    <xdr:sp macro="" textlink="">
      <xdr:nvSpPr>
        <xdr:cNvPr id="651" name="楕円 650">
          <a:extLst>
            <a:ext uri="{FF2B5EF4-FFF2-40B4-BE49-F238E27FC236}">
              <a16:creationId xmlns:a16="http://schemas.microsoft.com/office/drawing/2014/main" id="{E1871537-038F-4FE8-B306-7CE12AAE1024}"/>
            </a:ext>
          </a:extLst>
        </xdr:cNvPr>
        <xdr:cNvSpPr/>
      </xdr:nvSpPr>
      <xdr:spPr>
        <a:xfrm>
          <a:off x="18605500" y="1858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120904</xdr:rowOff>
    </xdr:from>
    <xdr:to>
      <xdr:col>102</xdr:col>
      <xdr:colOff>114300</xdr:colOff>
      <xdr:row>108</xdr:row>
      <xdr:rowOff>121031</xdr:rowOff>
    </xdr:to>
    <xdr:cxnSp macro="">
      <xdr:nvCxnSpPr>
        <xdr:cNvPr id="652" name="直線コネクタ 651">
          <a:extLst>
            <a:ext uri="{FF2B5EF4-FFF2-40B4-BE49-F238E27FC236}">
              <a16:creationId xmlns:a16="http://schemas.microsoft.com/office/drawing/2014/main" id="{FBF6436A-1F3E-44C1-BE49-B9C851370613}"/>
            </a:ext>
          </a:extLst>
        </xdr:cNvPr>
        <xdr:cNvCxnSpPr/>
      </xdr:nvCxnSpPr>
      <xdr:spPr>
        <a:xfrm flipV="1">
          <a:off x="18656300" y="18637504"/>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F750E2D6-532F-4597-8D32-94D21DC7ADEF}"/>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8CAD2875-F24C-4212-8C95-09B368F0C89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9B91ABB6-6466-4083-A8A4-FFA3D6D7D202}"/>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656" name="n_4aveValue【庁舎】&#10;一人当たり面積">
          <a:extLst>
            <a:ext uri="{FF2B5EF4-FFF2-40B4-BE49-F238E27FC236}">
              <a16:creationId xmlns:a16="http://schemas.microsoft.com/office/drawing/2014/main" id="{CA2ABBFE-FAC7-432E-9C2B-2D6C5CB2E5CD}"/>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162450</xdr:rowOff>
    </xdr:from>
    <xdr:ext cx="469744" cy="259045"/>
    <xdr:sp macro="" textlink="">
      <xdr:nvSpPr>
        <xdr:cNvPr id="657" name="n_1mainValue【庁舎】&#10;一人当たり面積">
          <a:extLst>
            <a:ext uri="{FF2B5EF4-FFF2-40B4-BE49-F238E27FC236}">
              <a16:creationId xmlns:a16="http://schemas.microsoft.com/office/drawing/2014/main" id="{76CEAB9E-3C6B-45B6-BFDC-8E24FBDB281A}"/>
            </a:ext>
          </a:extLst>
        </xdr:cNvPr>
        <xdr:cNvSpPr txBox="1"/>
      </xdr:nvSpPr>
      <xdr:spPr>
        <a:xfrm>
          <a:off x="21075727" y="18679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162831</xdr:rowOff>
    </xdr:from>
    <xdr:ext cx="469744" cy="259045"/>
    <xdr:sp macro="" textlink="">
      <xdr:nvSpPr>
        <xdr:cNvPr id="658" name="n_2mainValue【庁舎】&#10;一人当たり面積">
          <a:extLst>
            <a:ext uri="{FF2B5EF4-FFF2-40B4-BE49-F238E27FC236}">
              <a16:creationId xmlns:a16="http://schemas.microsoft.com/office/drawing/2014/main" id="{94A958B5-14EF-4C0D-ADC2-F4B172F59F5B}"/>
            </a:ext>
          </a:extLst>
        </xdr:cNvPr>
        <xdr:cNvSpPr txBox="1"/>
      </xdr:nvSpPr>
      <xdr:spPr>
        <a:xfrm>
          <a:off x="20199427" y="1867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162831</xdr:rowOff>
    </xdr:from>
    <xdr:ext cx="469744" cy="259045"/>
    <xdr:sp macro="" textlink="">
      <xdr:nvSpPr>
        <xdr:cNvPr id="659" name="n_3mainValue【庁舎】&#10;一人当たり面積">
          <a:extLst>
            <a:ext uri="{FF2B5EF4-FFF2-40B4-BE49-F238E27FC236}">
              <a16:creationId xmlns:a16="http://schemas.microsoft.com/office/drawing/2014/main" id="{675933A1-88C8-4CA8-B1E2-6C439D11F4C8}"/>
            </a:ext>
          </a:extLst>
        </xdr:cNvPr>
        <xdr:cNvSpPr txBox="1"/>
      </xdr:nvSpPr>
      <xdr:spPr>
        <a:xfrm>
          <a:off x="19310427" y="1867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162958</xdr:rowOff>
    </xdr:from>
    <xdr:ext cx="469744" cy="259045"/>
    <xdr:sp macro="" textlink="">
      <xdr:nvSpPr>
        <xdr:cNvPr id="660" name="n_4mainValue【庁舎】&#10;一人当たり面積">
          <a:extLst>
            <a:ext uri="{FF2B5EF4-FFF2-40B4-BE49-F238E27FC236}">
              <a16:creationId xmlns:a16="http://schemas.microsoft.com/office/drawing/2014/main" id="{C0978E0A-7BE6-4F7D-BA62-056BE73A75B2}"/>
            </a:ext>
          </a:extLst>
        </xdr:cNvPr>
        <xdr:cNvSpPr txBox="1"/>
      </xdr:nvSpPr>
      <xdr:spPr>
        <a:xfrm>
          <a:off x="18421427" y="1867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ABD65156-F306-4BC5-AA70-7A051E43D1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E30A854D-1D38-4F66-8993-C1AC60D8FF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3A1C96C5-7D79-4942-AD55-62265A7953A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類似団体と比較して特に有形固定資産減価償却率が高い施設は、体育館・プール、保健センター・保育所、福祉施設、庁舎であり、低い施設は、消防施設である。</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一人当たり面積では、類似団体平均と比較して、体育館・プール以外の類型で同水準以下である。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については、有形固定資産減価償却率が類似団体平均を大きく下回っているが、これは平成２６年度に消防団施設の建て替え更新を行ったためである。体育館・プールに関しては、それぞれ平成５年建設、昭和５８年建設であり、特にプールについて今後の老朽化対策に取り組む必要がある。保健センターについては、昭和６１年建設であり、小規模の改修を行いつつ問題なく使用しており、使用するうえで問題はない。福祉施設については、老人福祉センターが昭和５０年建設で、当初から公民館と複合化された形で建設され、平成２１年度に耐震補強・改修工事が行われ、適切にその後の修繕を行っているため、使用する上での問題はない。庁舎は昭和３８年建設で、平成１０年度に耐震補強・改修工事を実施したが災害時の防災拠点施設としての機能はいまだ十分といえず、行政需要の増加によるスペースの不足等の課題もあるため、新庁舎建て替えを予定している。令和６年度について、有形固定資産減価償却率は、消防施設以外は各施設で前年度から０．８～２．１の範囲で増加している。一人当たり面積では、人口が昨年度に比べ２１人の減少となり、各施設とも若干増加しているが、体育館・プール及び福祉施設は、若干</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2942149</v>
      </c>
      <c r="BO4" s="384"/>
      <c r="BP4" s="384"/>
      <c r="BQ4" s="384"/>
      <c r="BR4" s="384"/>
      <c r="BS4" s="384"/>
      <c r="BT4" s="384"/>
      <c r="BU4" s="385"/>
      <c r="BV4" s="383">
        <v>2716239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21.6</v>
      </c>
      <c r="CU4" s="390"/>
      <c r="CV4" s="390"/>
      <c r="CW4" s="390"/>
      <c r="CX4" s="390"/>
      <c r="CY4" s="390"/>
      <c r="CZ4" s="390"/>
      <c r="DA4" s="391"/>
      <c r="DB4" s="389">
        <v>20</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2521316</v>
      </c>
      <c r="BO5" s="421"/>
      <c r="BP5" s="421"/>
      <c r="BQ5" s="421"/>
      <c r="BR5" s="421"/>
      <c r="BS5" s="421"/>
      <c r="BT5" s="421"/>
      <c r="BU5" s="422"/>
      <c r="BV5" s="420">
        <v>2345871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74.8</v>
      </c>
      <c r="CU5" s="418"/>
      <c r="CV5" s="418"/>
      <c r="CW5" s="418"/>
      <c r="CX5" s="418"/>
      <c r="CY5" s="418"/>
      <c r="CZ5" s="418"/>
      <c r="DA5" s="419"/>
      <c r="DB5" s="417">
        <v>74.599999999999994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420833</v>
      </c>
      <c r="BO6" s="421"/>
      <c r="BP6" s="421"/>
      <c r="BQ6" s="421"/>
      <c r="BR6" s="421"/>
      <c r="BS6" s="421"/>
      <c r="BT6" s="421"/>
      <c r="BU6" s="422"/>
      <c r="BV6" s="420">
        <v>370368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74.8</v>
      </c>
      <c r="CU6" s="458"/>
      <c r="CV6" s="458"/>
      <c r="CW6" s="458"/>
      <c r="CX6" s="458"/>
      <c r="CY6" s="458"/>
      <c r="CZ6" s="458"/>
      <c r="DA6" s="459"/>
      <c r="DB6" s="457">
        <v>74.599999999999994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42894</v>
      </c>
      <c r="BO7" s="421"/>
      <c r="BP7" s="421"/>
      <c r="BQ7" s="421"/>
      <c r="BR7" s="421"/>
      <c r="BS7" s="421"/>
      <c r="BT7" s="421"/>
      <c r="BU7" s="422"/>
      <c r="BV7" s="420">
        <v>34142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1746772</v>
      </c>
      <c r="CU7" s="421"/>
      <c r="CV7" s="421"/>
      <c r="CW7" s="421"/>
      <c r="CX7" s="421"/>
      <c r="CY7" s="421"/>
      <c r="CZ7" s="421"/>
      <c r="DA7" s="422"/>
      <c r="DB7" s="420">
        <v>1684112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377939</v>
      </c>
      <c r="BO8" s="421"/>
      <c r="BP8" s="421"/>
      <c r="BQ8" s="421"/>
      <c r="BR8" s="421"/>
      <c r="BS8" s="421"/>
      <c r="BT8" s="421"/>
      <c r="BU8" s="422"/>
      <c r="BV8" s="420">
        <v>336226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0.52</v>
      </c>
      <c r="CU8" s="461"/>
      <c r="CV8" s="461"/>
      <c r="CW8" s="461"/>
      <c r="CX8" s="461"/>
      <c r="CY8" s="461"/>
      <c r="CZ8" s="461"/>
      <c r="DA8" s="462"/>
      <c r="DB8" s="460">
        <v>0.52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2824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41713</v>
      </c>
      <c r="BO9" s="421"/>
      <c r="BP9" s="421"/>
      <c r="BQ9" s="421"/>
      <c r="BR9" s="421"/>
      <c r="BS9" s="421"/>
      <c r="BT9" s="421"/>
      <c r="BU9" s="422"/>
      <c r="BV9" s="420">
        <v>172661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2</v>
      </c>
      <c r="CU9" s="418"/>
      <c r="CV9" s="418"/>
      <c r="CW9" s="418"/>
      <c r="CX9" s="418"/>
      <c r="CY9" s="418"/>
      <c r="CZ9" s="418"/>
      <c r="DA9" s="419"/>
      <c r="DB9" s="417">
        <v>2.9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2921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192</v>
      </c>
      <c r="BO10" s="421"/>
      <c r="BP10" s="421"/>
      <c r="BQ10" s="421"/>
      <c r="BR10" s="421"/>
      <c r="BS10" s="421"/>
      <c r="BT10" s="421"/>
      <c r="BU10" s="422"/>
      <c r="BV10" s="420">
        <v>414</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3058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3013</v>
      </c>
      <c r="S13" s="505"/>
      <c r="T13" s="505"/>
      <c r="U13" s="505"/>
      <c r="V13" s="506"/>
      <c r="W13" s="436" t="s">
        <v>131</v>
      </c>
      <c r="X13" s="437"/>
      <c r="Y13" s="437"/>
      <c r="Z13" s="437"/>
      <c r="AA13" s="437"/>
      <c r="AB13" s="427"/>
      <c r="AC13" s="471">
        <v>136</v>
      </c>
      <c r="AD13" s="472"/>
      <c r="AE13" s="472"/>
      <c r="AF13" s="472"/>
      <c r="AG13" s="514"/>
      <c r="AH13" s="471">
        <v>154</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41905</v>
      </c>
      <c r="BO13" s="421"/>
      <c r="BP13" s="421"/>
      <c r="BQ13" s="421"/>
      <c r="BR13" s="421"/>
      <c r="BS13" s="421"/>
      <c r="BT13" s="421"/>
      <c r="BU13" s="422"/>
      <c r="BV13" s="420">
        <v>173075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-2.9</v>
      </c>
      <c r="CU13" s="418"/>
      <c r="CV13" s="418"/>
      <c r="CW13" s="418"/>
      <c r="CX13" s="418"/>
      <c r="CY13" s="418"/>
      <c r="CZ13" s="418"/>
      <c r="DA13" s="419"/>
      <c r="DB13" s="417">
        <v>-2.4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3079</v>
      </c>
      <c r="S14" s="505"/>
      <c r="T14" s="505"/>
      <c r="U14" s="505"/>
      <c r="V14" s="506"/>
      <c r="W14" s="410"/>
      <c r="X14" s="411"/>
      <c r="Y14" s="411"/>
      <c r="Z14" s="411"/>
      <c r="AA14" s="411"/>
      <c r="AB14" s="400"/>
      <c r="AC14" s="507">
        <v>9</v>
      </c>
      <c r="AD14" s="508"/>
      <c r="AE14" s="508"/>
      <c r="AF14" s="508"/>
      <c r="AG14" s="509"/>
      <c r="AH14" s="507">
        <v>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3035</v>
      </c>
      <c r="S15" s="505"/>
      <c r="T15" s="505"/>
      <c r="U15" s="505"/>
      <c r="V15" s="506"/>
      <c r="W15" s="436" t="s">
        <v>137</v>
      </c>
      <c r="X15" s="437"/>
      <c r="Y15" s="437"/>
      <c r="Z15" s="437"/>
      <c r="AA15" s="437"/>
      <c r="AB15" s="427"/>
      <c r="AC15" s="471">
        <v>449</v>
      </c>
      <c r="AD15" s="472"/>
      <c r="AE15" s="472"/>
      <c r="AF15" s="472"/>
      <c r="AG15" s="514"/>
      <c r="AH15" s="471">
        <v>472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768286</v>
      </c>
      <c r="BO15" s="384"/>
      <c r="BP15" s="384"/>
      <c r="BQ15" s="384"/>
      <c r="BR15" s="384"/>
      <c r="BS15" s="384"/>
      <c r="BT15" s="384"/>
      <c r="BU15" s="385"/>
      <c r="BV15" s="383">
        <v>753253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29.7</v>
      </c>
      <c r="AD16" s="508"/>
      <c r="AE16" s="508"/>
      <c r="AF16" s="508"/>
      <c r="AG16" s="509"/>
      <c r="AH16" s="507">
        <v>30.2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1516636</v>
      </c>
      <c r="BO16" s="421"/>
      <c r="BP16" s="421"/>
      <c r="BQ16" s="421"/>
      <c r="BR16" s="421"/>
      <c r="BS16" s="421"/>
      <c r="BT16" s="421"/>
      <c r="BU16" s="422"/>
      <c r="BV16" s="420">
        <v>1448115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927</v>
      </c>
      <c r="AD17" s="472"/>
      <c r="AE17" s="472"/>
      <c r="AF17" s="472"/>
      <c r="AG17" s="514"/>
      <c r="AH17" s="471">
        <v>935</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991622</v>
      </c>
      <c r="BO17" s="421"/>
      <c r="BP17" s="421"/>
      <c r="BQ17" s="421"/>
      <c r="BR17" s="421"/>
      <c r="BS17" s="421"/>
      <c r="BT17" s="421"/>
      <c r="BU17" s="422"/>
      <c r="BV17" s="420">
        <v>971790</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89.58</v>
      </c>
      <c r="M18" s="544"/>
      <c r="N18" s="544"/>
      <c r="O18" s="544"/>
      <c r="P18" s="544"/>
      <c r="Q18" s="544"/>
      <c r="R18" s="545"/>
      <c r="S18" s="545"/>
      <c r="T18" s="545"/>
      <c r="U18" s="545"/>
      <c r="V18" s="546"/>
      <c r="W18" s="438"/>
      <c r="X18" s="439"/>
      <c r="Y18" s="439"/>
      <c r="Z18" s="439"/>
      <c r="AA18" s="439"/>
      <c r="AB18" s="430"/>
      <c r="AC18" s="547">
        <v>61.3</v>
      </c>
      <c r="AD18" s="548"/>
      <c r="AE18" s="548"/>
      <c r="AF18" s="548"/>
      <c r="AG18" s="549"/>
      <c r="AH18" s="547">
        <v>59.9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1366540</v>
      </c>
      <c r="BO18" s="421"/>
      <c r="BP18" s="421"/>
      <c r="BQ18" s="421"/>
      <c r="BR18" s="421"/>
      <c r="BS18" s="421"/>
      <c r="BT18" s="421"/>
      <c r="BU18" s="422"/>
      <c r="BV18" s="420">
        <v>1307713</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32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2379874</v>
      </c>
      <c r="BO19" s="421"/>
      <c r="BP19" s="421"/>
      <c r="BQ19" s="421"/>
      <c r="BR19" s="421"/>
      <c r="BS19" s="421"/>
      <c r="BT19" s="421"/>
      <c r="BU19" s="422"/>
      <c r="BV19" s="420">
        <v>2145575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1056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225665</v>
      </c>
      <c r="BO22" s="384"/>
      <c r="BP22" s="384"/>
      <c r="BQ22" s="384"/>
      <c r="BR22" s="384"/>
      <c r="BS22" s="384"/>
      <c r="BT22" s="384"/>
      <c r="BU22" s="385"/>
      <c r="BV22" s="383">
        <v>209567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18745</v>
      </c>
      <c r="BO23" s="421"/>
      <c r="BP23" s="421"/>
      <c r="BQ23" s="421"/>
      <c r="BR23" s="421"/>
      <c r="BS23" s="421"/>
      <c r="BT23" s="421"/>
      <c r="BU23" s="422"/>
      <c r="BV23" s="420">
        <v>42231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5760</v>
      </c>
      <c r="R24" s="472"/>
      <c r="S24" s="472"/>
      <c r="T24" s="472"/>
      <c r="U24" s="472"/>
      <c r="V24" s="514"/>
      <c r="W24" s="566"/>
      <c r="X24" s="567"/>
      <c r="Y24" s="568"/>
      <c r="Z24" s="470" t="s">
        <v>161</v>
      </c>
      <c r="AA24" s="450"/>
      <c r="AB24" s="450"/>
      <c r="AC24" s="450"/>
      <c r="AD24" s="450"/>
      <c r="AE24" s="450"/>
      <c r="AF24" s="450"/>
      <c r="AG24" s="451"/>
      <c r="AH24" s="471">
        <v>49</v>
      </c>
      <c r="AI24" s="472"/>
      <c r="AJ24" s="472"/>
      <c r="AK24" s="472"/>
      <c r="AL24" s="514"/>
      <c r="AM24" s="471">
        <v>144893</v>
      </c>
      <c r="AN24" s="472"/>
      <c r="AO24" s="472"/>
      <c r="AP24" s="472"/>
      <c r="AQ24" s="472"/>
      <c r="AR24" s="514"/>
      <c r="AS24" s="471">
        <v>2957</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187779</v>
      </c>
      <c r="BO24" s="421"/>
      <c r="BP24" s="421"/>
      <c r="BQ24" s="421"/>
      <c r="BR24" s="421"/>
      <c r="BS24" s="421"/>
      <c r="BT24" s="421"/>
      <c r="BU24" s="422"/>
      <c r="BV24" s="420">
        <v>141739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4900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12227</v>
      </c>
      <c r="BO25" s="384"/>
      <c r="BP25" s="384"/>
      <c r="BQ25" s="384"/>
      <c r="BR25" s="384"/>
      <c r="BS25" s="384"/>
      <c r="BT25" s="384"/>
      <c r="BU25" s="385"/>
      <c r="BV25" s="383">
        <v>14687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4500</v>
      </c>
      <c r="R26" s="472"/>
      <c r="S26" s="472"/>
      <c r="T26" s="472"/>
      <c r="U26" s="472"/>
      <c r="V26" s="514"/>
      <c r="W26" s="566"/>
      <c r="X26" s="567"/>
      <c r="Y26" s="568"/>
      <c r="Z26" s="470" t="s">
        <v>167</v>
      </c>
      <c r="AA26" s="572"/>
      <c r="AB26" s="572"/>
      <c r="AC26" s="572"/>
      <c r="AD26" s="572"/>
      <c r="AE26" s="572"/>
      <c r="AF26" s="572"/>
      <c r="AG26" s="573"/>
      <c r="AH26" s="471">
        <v>1</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1800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19135</v>
      </c>
      <c r="BO27" s="540"/>
      <c r="BP27" s="540"/>
      <c r="BQ27" s="540"/>
      <c r="BR27" s="540"/>
      <c r="BS27" s="540"/>
      <c r="BT27" s="540"/>
      <c r="BU27" s="541"/>
      <c r="BV27" s="539">
        <v>19131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1580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1190491</v>
      </c>
      <c r="BO28" s="384"/>
      <c r="BP28" s="384"/>
      <c r="BQ28" s="384"/>
      <c r="BR28" s="384"/>
      <c r="BS28" s="384"/>
      <c r="BT28" s="384"/>
      <c r="BU28" s="385"/>
      <c r="BV28" s="383">
        <v>1190299</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1500</v>
      </c>
      <c r="R29" s="472"/>
      <c r="S29" s="472"/>
      <c r="T29" s="472"/>
      <c r="U29" s="472"/>
      <c r="V29" s="514"/>
      <c r="W29" s="569"/>
      <c r="X29" s="570"/>
      <c r="Y29" s="571"/>
      <c r="Z29" s="470" t="s">
        <v>177</v>
      </c>
      <c r="AA29" s="450"/>
      <c r="AB29" s="450"/>
      <c r="AC29" s="450"/>
      <c r="AD29" s="450"/>
      <c r="AE29" s="450"/>
      <c r="AF29" s="450"/>
      <c r="AG29" s="451"/>
      <c r="AH29" s="471">
        <v>49</v>
      </c>
      <c r="AI29" s="472"/>
      <c r="AJ29" s="472"/>
      <c r="AK29" s="472"/>
      <c r="AL29" s="514"/>
      <c r="AM29" s="471">
        <v>144893</v>
      </c>
      <c r="AN29" s="472"/>
      <c r="AO29" s="472"/>
      <c r="AP29" s="472"/>
      <c r="AQ29" s="472"/>
      <c r="AR29" s="514"/>
      <c r="AS29" s="471">
        <v>2957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60933</v>
      </c>
      <c r="BO29" s="421"/>
      <c r="BP29" s="421"/>
      <c r="BQ29" s="421"/>
      <c r="BR29" s="421"/>
      <c r="BS29" s="421"/>
      <c r="BT29" s="421"/>
      <c r="BU29" s="422"/>
      <c r="BV29" s="420">
        <v>60932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3160826</v>
      </c>
      <c r="BO30" s="540"/>
      <c r="BP30" s="540"/>
      <c r="BQ30" s="540"/>
      <c r="BR30" s="540"/>
      <c r="BS30" s="540"/>
      <c r="BT30" s="540"/>
      <c r="BU30" s="541"/>
      <c r="BV30" s="539">
        <v>2926466</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富士五湖広域行政事務組合（一般会計）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富士五湖広域行政事務組合（富士五湖聖苑特別会計）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河口湖南中学校組合（一般会計）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介護予防支援事業特別会計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山梨県市町村総合事務組合　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山梨県市町村総合事務組合　行政手続きの電子化事業及び会館管理・研修事業特別会計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山梨県市町村総合事務組合　一般廃棄物最終処分場事業特別会計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山梨県市町村総合事務組合　入札参加資格審査事業特別会計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山梨県市町村総合事務組合　交通災害共済事業特別会計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青木が原ごみ処理組合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青木ヶ原衛生センター</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bUrlMJIu2Hev168SK0z/j3B4cApDlMUljlbJCgvjAjZFWhz7+vTn9dP65Bmjf4BBIB9VnxK7BU1eEQfE39C0uA==" saltValue="4V8zzQ9q+CjuRsXO5O/N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869575</v>
      </c>
      <c r="S5" s="626"/>
      <c r="T5" s="626"/>
      <c r="U5" s="626"/>
      <c r="V5" s="626"/>
      <c r="W5" s="626"/>
      <c r="X5" s="626"/>
      <c r="Y5" s="627"/>
      <c r="Z5" s="628">
        <v>29.6</v>
      </c>
      <c r="AA5" s="628"/>
      <c r="AB5" s="628"/>
      <c r="AC5" s="628"/>
      <c r="AD5" s="629">
        <v>869575</v>
      </c>
      <c r="AE5" s="629"/>
      <c r="AF5" s="629"/>
      <c r="AG5" s="629"/>
      <c r="AH5" s="629"/>
      <c r="AI5" s="629"/>
      <c r="AJ5" s="629"/>
      <c r="AK5" s="629"/>
      <c r="AL5" s="630">
        <v>47.6</v>
      </c>
      <c r="AM5" s="631"/>
      <c r="AN5" s="631"/>
      <c r="AO5" s="632"/>
      <c r="AP5" s="622" t="s">
        <v>216</v>
      </c>
      <c r="AQ5" s="623"/>
      <c r="AR5" s="623"/>
      <c r="AS5" s="623"/>
      <c r="AT5" s="623"/>
      <c r="AU5" s="623"/>
      <c r="AV5" s="623"/>
      <c r="AW5" s="623"/>
      <c r="AX5" s="623"/>
      <c r="AY5" s="623"/>
      <c r="AZ5" s="623"/>
      <c r="BA5" s="623"/>
      <c r="BB5" s="623"/>
      <c r="BC5" s="623"/>
      <c r="BD5" s="623"/>
      <c r="BE5" s="623"/>
      <c r="BF5" s="624"/>
      <c r="BG5" s="636">
        <v>835861</v>
      </c>
      <c r="BH5" s="637"/>
      <c r="BI5" s="637"/>
      <c r="BJ5" s="637"/>
      <c r="BK5" s="637"/>
      <c r="BL5" s="637"/>
      <c r="BM5" s="637"/>
      <c r="BN5" s="638"/>
      <c r="BO5" s="639">
        <v>96.1</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32158</v>
      </c>
      <c r="S6" s="637"/>
      <c r="T6" s="637"/>
      <c r="U6" s="637"/>
      <c r="V6" s="637"/>
      <c r="W6" s="637"/>
      <c r="X6" s="637"/>
      <c r="Y6" s="638"/>
      <c r="Z6" s="639">
        <v>1.1000000000000001</v>
      </c>
      <c r="AA6" s="639"/>
      <c r="AB6" s="639"/>
      <c r="AC6" s="639"/>
      <c r="AD6" s="640">
        <v>32158</v>
      </c>
      <c r="AE6" s="640"/>
      <c r="AF6" s="640"/>
      <c r="AG6" s="640"/>
      <c r="AH6" s="640"/>
      <c r="AI6" s="640"/>
      <c r="AJ6" s="640"/>
      <c r="AK6" s="640"/>
      <c r="AL6" s="641">
        <v>1.8</v>
      </c>
      <c r="AM6" s="642"/>
      <c r="AN6" s="642"/>
      <c r="AO6" s="643"/>
      <c r="AP6" s="633" t="s">
        <v>221</v>
      </c>
      <c r="AQ6" s="634"/>
      <c r="AR6" s="634"/>
      <c r="AS6" s="634"/>
      <c r="AT6" s="634"/>
      <c r="AU6" s="634"/>
      <c r="AV6" s="634"/>
      <c r="AW6" s="634"/>
      <c r="AX6" s="634"/>
      <c r="AY6" s="634"/>
      <c r="AZ6" s="634"/>
      <c r="BA6" s="634"/>
      <c r="BB6" s="634"/>
      <c r="BC6" s="634"/>
      <c r="BD6" s="634"/>
      <c r="BE6" s="634"/>
      <c r="BF6" s="635"/>
      <c r="BG6" s="636">
        <v>835861</v>
      </c>
      <c r="BH6" s="637"/>
      <c r="BI6" s="637"/>
      <c r="BJ6" s="637"/>
      <c r="BK6" s="637"/>
      <c r="BL6" s="637"/>
      <c r="BM6" s="637"/>
      <c r="BN6" s="638"/>
      <c r="BO6" s="639">
        <v>96.1</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53760</v>
      </c>
      <c r="CS6" s="637"/>
      <c r="CT6" s="637"/>
      <c r="CU6" s="637"/>
      <c r="CV6" s="637"/>
      <c r="CW6" s="637"/>
      <c r="CX6" s="637"/>
      <c r="CY6" s="638"/>
      <c r="CZ6" s="630">
        <v>2.1</v>
      </c>
      <c r="DA6" s="631"/>
      <c r="DB6" s="631"/>
      <c r="DC6" s="647"/>
      <c r="DD6" s="645" t="s">
        <v>122</v>
      </c>
      <c r="DE6" s="637"/>
      <c r="DF6" s="637"/>
      <c r="DG6" s="637"/>
      <c r="DH6" s="637"/>
      <c r="DI6" s="637"/>
      <c r="DJ6" s="637"/>
      <c r="DK6" s="637"/>
      <c r="DL6" s="637"/>
      <c r="DM6" s="637"/>
      <c r="DN6" s="637"/>
      <c r="DO6" s="637"/>
      <c r="DP6" s="638"/>
      <c r="DQ6" s="645">
        <v>53760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203</v>
      </c>
      <c r="S7" s="637"/>
      <c r="T7" s="637"/>
      <c r="U7" s="637"/>
      <c r="V7" s="637"/>
      <c r="W7" s="637"/>
      <c r="X7" s="637"/>
      <c r="Y7" s="638"/>
      <c r="Z7" s="639">
        <v>0</v>
      </c>
      <c r="AA7" s="639"/>
      <c r="AB7" s="639"/>
      <c r="AC7" s="639"/>
      <c r="AD7" s="640">
        <v>203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252877</v>
      </c>
      <c r="BH7" s="637"/>
      <c r="BI7" s="637"/>
      <c r="BJ7" s="637"/>
      <c r="BK7" s="637"/>
      <c r="BL7" s="637"/>
      <c r="BM7" s="637"/>
      <c r="BN7" s="638"/>
      <c r="BO7" s="639">
        <v>29.1</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772693</v>
      </c>
      <c r="CS7" s="637"/>
      <c r="CT7" s="637"/>
      <c r="CU7" s="637"/>
      <c r="CV7" s="637"/>
      <c r="CW7" s="637"/>
      <c r="CX7" s="637"/>
      <c r="CY7" s="638"/>
      <c r="CZ7" s="639">
        <v>30.6</v>
      </c>
      <c r="DA7" s="639"/>
      <c r="DB7" s="639"/>
      <c r="DC7" s="639"/>
      <c r="DD7" s="645">
        <v>40744</v>
      </c>
      <c r="DE7" s="637"/>
      <c r="DF7" s="637"/>
      <c r="DG7" s="637"/>
      <c r="DH7" s="637"/>
      <c r="DI7" s="637"/>
      <c r="DJ7" s="637"/>
      <c r="DK7" s="637"/>
      <c r="DL7" s="637"/>
      <c r="DM7" s="637"/>
      <c r="DN7" s="637"/>
      <c r="DO7" s="637"/>
      <c r="DP7" s="638"/>
      <c r="DQ7" s="645">
        <v>583674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3672</v>
      </c>
      <c r="S8" s="637"/>
      <c r="T8" s="637"/>
      <c r="U8" s="637"/>
      <c r="V8" s="637"/>
      <c r="W8" s="637"/>
      <c r="X8" s="637"/>
      <c r="Y8" s="638"/>
      <c r="Z8" s="639">
        <v>0.1</v>
      </c>
      <c r="AA8" s="639"/>
      <c r="AB8" s="639"/>
      <c r="AC8" s="639"/>
      <c r="AD8" s="640">
        <v>3672</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13115</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644173</v>
      </c>
      <c r="CS8" s="637"/>
      <c r="CT8" s="637"/>
      <c r="CU8" s="637"/>
      <c r="CV8" s="637"/>
      <c r="CW8" s="637"/>
      <c r="CX8" s="637"/>
      <c r="CY8" s="638"/>
      <c r="CZ8" s="639">
        <v>25.5</v>
      </c>
      <c r="DA8" s="639"/>
      <c r="DB8" s="639"/>
      <c r="DC8" s="639"/>
      <c r="DD8" s="645">
        <v>15231</v>
      </c>
      <c r="DE8" s="637"/>
      <c r="DF8" s="637"/>
      <c r="DG8" s="637"/>
      <c r="DH8" s="637"/>
      <c r="DI8" s="637"/>
      <c r="DJ8" s="637"/>
      <c r="DK8" s="637"/>
      <c r="DL8" s="637"/>
      <c r="DM8" s="637"/>
      <c r="DN8" s="637"/>
      <c r="DO8" s="637"/>
      <c r="DP8" s="638"/>
      <c r="DQ8" s="645">
        <v>445727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5077</v>
      </c>
      <c r="S9" s="637"/>
      <c r="T9" s="637"/>
      <c r="U9" s="637"/>
      <c r="V9" s="637"/>
      <c r="W9" s="637"/>
      <c r="X9" s="637"/>
      <c r="Y9" s="638"/>
      <c r="Z9" s="639">
        <v>0.2</v>
      </c>
      <c r="AA9" s="639"/>
      <c r="AB9" s="639"/>
      <c r="AC9" s="639"/>
      <c r="AD9" s="640">
        <v>5077</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160002</v>
      </c>
      <c r="BH9" s="637"/>
      <c r="BI9" s="637"/>
      <c r="BJ9" s="637"/>
      <c r="BK9" s="637"/>
      <c r="BL9" s="637"/>
      <c r="BM9" s="637"/>
      <c r="BN9" s="638"/>
      <c r="BO9" s="639">
        <v>18.399999999999999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244934</v>
      </c>
      <c r="CS9" s="637"/>
      <c r="CT9" s="637"/>
      <c r="CU9" s="637"/>
      <c r="CV9" s="637"/>
      <c r="CW9" s="637"/>
      <c r="CX9" s="637"/>
      <c r="CY9" s="638"/>
      <c r="CZ9" s="639">
        <v>9.6999999999999993</v>
      </c>
      <c r="DA9" s="639"/>
      <c r="DB9" s="639"/>
      <c r="DC9" s="639"/>
      <c r="DD9" s="645">
        <v>9372</v>
      </c>
      <c r="DE9" s="637"/>
      <c r="DF9" s="637"/>
      <c r="DG9" s="637"/>
      <c r="DH9" s="637"/>
      <c r="DI9" s="637"/>
      <c r="DJ9" s="637"/>
      <c r="DK9" s="637"/>
      <c r="DL9" s="637"/>
      <c r="DM9" s="637"/>
      <c r="DN9" s="637"/>
      <c r="DO9" s="637"/>
      <c r="DP9" s="638"/>
      <c r="DQ9" s="645">
        <v>217562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38639</v>
      </c>
      <c r="BH10" s="637"/>
      <c r="BI10" s="637"/>
      <c r="BJ10" s="637"/>
      <c r="BK10" s="637"/>
      <c r="BL10" s="637"/>
      <c r="BM10" s="637"/>
      <c r="BN10" s="638"/>
      <c r="BO10" s="639">
        <v>4.4000000000000004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80570</v>
      </c>
      <c r="S11" s="637"/>
      <c r="T11" s="637"/>
      <c r="U11" s="637"/>
      <c r="V11" s="637"/>
      <c r="W11" s="637"/>
      <c r="X11" s="637"/>
      <c r="Y11" s="638"/>
      <c r="Z11" s="641">
        <v>2.7</v>
      </c>
      <c r="AA11" s="642"/>
      <c r="AB11" s="642"/>
      <c r="AC11" s="648"/>
      <c r="AD11" s="645">
        <v>80570</v>
      </c>
      <c r="AE11" s="637"/>
      <c r="AF11" s="637"/>
      <c r="AG11" s="637"/>
      <c r="AH11" s="637"/>
      <c r="AI11" s="637"/>
      <c r="AJ11" s="637"/>
      <c r="AK11" s="638"/>
      <c r="AL11" s="641">
        <v>4.4000000000000004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41121</v>
      </c>
      <c r="BH11" s="637"/>
      <c r="BI11" s="637"/>
      <c r="BJ11" s="637"/>
      <c r="BK11" s="637"/>
      <c r="BL11" s="637"/>
      <c r="BM11" s="637"/>
      <c r="BN11" s="638"/>
      <c r="BO11" s="639">
        <v>4.7</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49639</v>
      </c>
      <c r="CS11" s="637"/>
      <c r="CT11" s="637"/>
      <c r="CU11" s="637"/>
      <c r="CV11" s="637"/>
      <c r="CW11" s="637"/>
      <c r="CX11" s="637"/>
      <c r="CY11" s="638"/>
      <c r="CZ11" s="639">
        <v>2</v>
      </c>
      <c r="DA11" s="639"/>
      <c r="DB11" s="639"/>
      <c r="DC11" s="639"/>
      <c r="DD11" s="645" t="s">
        <v>122</v>
      </c>
      <c r="DE11" s="637"/>
      <c r="DF11" s="637"/>
      <c r="DG11" s="637"/>
      <c r="DH11" s="637"/>
      <c r="DI11" s="637"/>
      <c r="DJ11" s="637"/>
      <c r="DK11" s="637"/>
      <c r="DL11" s="637"/>
      <c r="DM11" s="637"/>
      <c r="DN11" s="637"/>
      <c r="DO11" s="637"/>
      <c r="DP11" s="638"/>
      <c r="DQ11" s="645">
        <v>38177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43603</v>
      </c>
      <c r="S12" s="637"/>
      <c r="T12" s="637"/>
      <c r="U12" s="637"/>
      <c r="V12" s="637"/>
      <c r="W12" s="637"/>
      <c r="X12" s="637"/>
      <c r="Y12" s="638"/>
      <c r="Z12" s="639">
        <v>1.5</v>
      </c>
      <c r="AA12" s="639"/>
      <c r="AB12" s="639"/>
      <c r="AC12" s="639"/>
      <c r="AD12" s="640">
        <v>43603</v>
      </c>
      <c r="AE12" s="640"/>
      <c r="AF12" s="640"/>
      <c r="AG12" s="640"/>
      <c r="AH12" s="640"/>
      <c r="AI12" s="640"/>
      <c r="AJ12" s="640"/>
      <c r="AK12" s="640"/>
      <c r="AL12" s="641">
        <v>2.4</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536736</v>
      </c>
      <c r="BH12" s="637"/>
      <c r="BI12" s="637"/>
      <c r="BJ12" s="637"/>
      <c r="BK12" s="637"/>
      <c r="BL12" s="637"/>
      <c r="BM12" s="637"/>
      <c r="BN12" s="638"/>
      <c r="BO12" s="639">
        <v>61.7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50254</v>
      </c>
      <c r="CS12" s="637"/>
      <c r="CT12" s="637"/>
      <c r="CU12" s="637"/>
      <c r="CV12" s="637"/>
      <c r="CW12" s="637"/>
      <c r="CX12" s="637"/>
      <c r="CY12" s="638"/>
      <c r="CZ12" s="639">
        <v>2</v>
      </c>
      <c r="DA12" s="639"/>
      <c r="DB12" s="639"/>
      <c r="DC12" s="639"/>
      <c r="DD12" s="645" t="s">
        <v>122</v>
      </c>
      <c r="DE12" s="637"/>
      <c r="DF12" s="637"/>
      <c r="DG12" s="637"/>
      <c r="DH12" s="637"/>
      <c r="DI12" s="637"/>
      <c r="DJ12" s="637"/>
      <c r="DK12" s="637"/>
      <c r="DL12" s="637"/>
      <c r="DM12" s="637"/>
      <c r="DN12" s="637"/>
      <c r="DO12" s="637"/>
      <c r="DP12" s="638"/>
      <c r="DQ12" s="645">
        <v>49344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532023</v>
      </c>
      <c r="BH13" s="637"/>
      <c r="BI13" s="637"/>
      <c r="BJ13" s="637"/>
      <c r="BK13" s="637"/>
      <c r="BL13" s="637"/>
      <c r="BM13" s="637"/>
      <c r="BN13" s="638"/>
      <c r="BO13" s="639">
        <v>61.2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150202</v>
      </c>
      <c r="CS13" s="637"/>
      <c r="CT13" s="637"/>
      <c r="CU13" s="637"/>
      <c r="CV13" s="637"/>
      <c r="CW13" s="637"/>
      <c r="CX13" s="637"/>
      <c r="CY13" s="638"/>
      <c r="CZ13" s="639">
        <v>6</v>
      </c>
      <c r="DA13" s="639"/>
      <c r="DB13" s="639"/>
      <c r="DC13" s="639"/>
      <c r="DD13" s="645">
        <v>119789</v>
      </c>
      <c r="DE13" s="637"/>
      <c r="DF13" s="637"/>
      <c r="DG13" s="637"/>
      <c r="DH13" s="637"/>
      <c r="DI13" s="637"/>
      <c r="DJ13" s="637"/>
      <c r="DK13" s="637"/>
      <c r="DL13" s="637"/>
      <c r="DM13" s="637"/>
      <c r="DN13" s="637"/>
      <c r="DO13" s="637"/>
      <c r="DP13" s="638"/>
      <c r="DQ13" s="645">
        <v>117724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16607</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150511</v>
      </c>
      <c r="CS14" s="637"/>
      <c r="CT14" s="637"/>
      <c r="CU14" s="637"/>
      <c r="CV14" s="637"/>
      <c r="CW14" s="637"/>
      <c r="CX14" s="637"/>
      <c r="CY14" s="638"/>
      <c r="CZ14" s="639">
        <v>6</v>
      </c>
      <c r="DA14" s="639"/>
      <c r="DB14" s="639"/>
      <c r="DC14" s="639"/>
      <c r="DD14" s="645">
        <v>2057</v>
      </c>
      <c r="DE14" s="637"/>
      <c r="DF14" s="637"/>
      <c r="DG14" s="637"/>
      <c r="DH14" s="637"/>
      <c r="DI14" s="637"/>
      <c r="DJ14" s="637"/>
      <c r="DK14" s="637"/>
      <c r="DL14" s="637"/>
      <c r="DM14" s="637"/>
      <c r="DN14" s="637"/>
      <c r="DO14" s="637"/>
      <c r="DP14" s="638"/>
      <c r="DQ14" s="645">
        <v>150511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3909</v>
      </c>
      <c r="S15" s="637"/>
      <c r="T15" s="637"/>
      <c r="U15" s="637"/>
      <c r="V15" s="637"/>
      <c r="W15" s="637"/>
      <c r="X15" s="637"/>
      <c r="Y15" s="638"/>
      <c r="Z15" s="639">
        <v>0.1</v>
      </c>
      <c r="AA15" s="639"/>
      <c r="AB15" s="639"/>
      <c r="AC15" s="639"/>
      <c r="AD15" s="640">
        <v>3909</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29641</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358439</v>
      </c>
      <c r="CS15" s="637"/>
      <c r="CT15" s="637"/>
      <c r="CU15" s="637"/>
      <c r="CV15" s="637"/>
      <c r="CW15" s="637"/>
      <c r="CX15" s="637"/>
      <c r="CY15" s="638"/>
      <c r="CZ15" s="639">
        <v>14.2</v>
      </c>
      <c r="DA15" s="639"/>
      <c r="DB15" s="639"/>
      <c r="DC15" s="639"/>
      <c r="DD15" s="645">
        <v>125438</v>
      </c>
      <c r="DE15" s="637"/>
      <c r="DF15" s="637"/>
      <c r="DG15" s="637"/>
      <c r="DH15" s="637"/>
      <c r="DI15" s="637"/>
      <c r="DJ15" s="637"/>
      <c r="DK15" s="637"/>
      <c r="DL15" s="637"/>
      <c r="DM15" s="637"/>
      <c r="DN15" s="637"/>
      <c r="DO15" s="637"/>
      <c r="DP15" s="638"/>
      <c r="DQ15" s="645">
        <v>255851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9315</v>
      </c>
      <c r="S16" s="637"/>
      <c r="T16" s="637"/>
      <c r="U16" s="637"/>
      <c r="V16" s="637"/>
      <c r="W16" s="637"/>
      <c r="X16" s="637"/>
      <c r="Y16" s="638"/>
      <c r="Z16" s="639">
        <v>0.3</v>
      </c>
      <c r="AA16" s="639"/>
      <c r="AB16" s="639"/>
      <c r="AC16" s="639"/>
      <c r="AD16" s="640">
        <v>9315</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15465</v>
      </c>
      <c r="S17" s="637"/>
      <c r="T17" s="637"/>
      <c r="U17" s="637"/>
      <c r="V17" s="637"/>
      <c r="W17" s="637"/>
      <c r="X17" s="637"/>
      <c r="Y17" s="638"/>
      <c r="Z17" s="639">
        <v>0.5</v>
      </c>
      <c r="AA17" s="639"/>
      <c r="AB17" s="639"/>
      <c r="AC17" s="639"/>
      <c r="AD17" s="640">
        <v>15465</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46711</v>
      </c>
      <c r="CS17" s="637"/>
      <c r="CT17" s="637"/>
      <c r="CU17" s="637"/>
      <c r="CV17" s="637"/>
      <c r="CW17" s="637"/>
      <c r="CX17" s="637"/>
      <c r="CY17" s="638"/>
      <c r="CZ17" s="639">
        <v>1.9</v>
      </c>
      <c r="DA17" s="639"/>
      <c r="DB17" s="639"/>
      <c r="DC17" s="639"/>
      <c r="DD17" s="645" t="s">
        <v>122</v>
      </c>
      <c r="DE17" s="637"/>
      <c r="DF17" s="637"/>
      <c r="DG17" s="637"/>
      <c r="DH17" s="637"/>
      <c r="DI17" s="637"/>
      <c r="DJ17" s="637"/>
      <c r="DK17" s="637"/>
      <c r="DL17" s="637"/>
      <c r="DM17" s="637"/>
      <c r="DN17" s="637"/>
      <c r="DO17" s="637"/>
      <c r="DP17" s="638"/>
      <c r="DQ17" s="645">
        <v>46711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2241</v>
      </c>
      <c r="S18" s="637"/>
      <c r="T18" s="637"/>
      <c r="U18" s="637"/>
      <c r="V18" s="637"/>
      <c r="W18" s="637"/>
      <c r="X18" s="637"/>
      <c r="Y18" s="638"/>
      <c r="Z18" s="639">
        <v>0.1</v>
      </c>
      <c r="AA18" s="639"/>
      <c r="AB18" s="639"/>
      <c r="AC18" s="639"/>
      <c r="AD18" s="640">
        <v>2241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13224</v>
      </c>
      <c r="S19" s="637"/>
      <c r="T19" s="637"/>
      <c r="U19" s="637"/>
      <c r="V19" s="637"/>
      <c r="W19" s="637"/>
      <c r="X19" s="637"/>
      <c r="Y19" s="638"/>
      <c r="Z19" s="639">
        <v>0.4</v>
      </c>
      <c r="AA19" s="639"/>
      <c r="AB19" s="639"/>
      <c r="AC19" s="639"/>
      <c r="AD19" s="640">
        <v>13224</v>
      </c>
      <c r="AE19" s="640"/>
      <c r="AF19" s="640"/>
      <c r="AG19" s="640"/>
      <c r="AH19" s="640"/>
      <c r="AI19" s="640"/>
      <c r="AJ19" s="640"/>
      <c r="AK19" s="640"/>
      <c r="AL19" s="641">
        <v>0.7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33714</v>
      </c>
      <c r="BH19" s="637"/>
      <c r="BI19" s="637"/>
      <c r="BJ19" s="637"/>
      <c r="BK19" s="637"/>
      <c r="BL19" s="637"/>
      <c r="BM19" s="637"/>
      <c r="BN19" s="638"/>
      <c r="BO19" s="639">
        <v>3.9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33714</v>
      </c>
      <c r="BH20" s="637"/>
      <c r="BI20" s="637"/>
      <c r="BJ20" s="637"/>
      <c r="BK20" s="637"/>
      <c r="BL20" s="637"/>
      <c r="BM20" s="637"/>
      <c r="BN20" s="638"/>
      <c r="BO20" s="639">
        <v>3.9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2521316</v>
      </c>
      <c r="CS20" s="637"/>
      <c r="CT20" s="637"/>
      <c r="CU20" s="637"/>
      <c r="CV20" s="637"/>
      <c r="CW20" s="637"/>
      <c r="CX20" s="637"/>
      <c r="CY20" s="638"/>
      <c r="CZ20" s="639">
        <v>100</v>
      </c>
      <c r="DA20" s="639"/>
      <c r="DB20" s="639"/>
      <c r="DC20" s="639"/>
      <c r="DD20" s="645">
        <v>312631</v>
      </c>
      <c r="DE20" s="637"/>
      <c r="DF20" s="637"/>
      <c r="DG20" s="637"/>
      <c r="DH20" s="637"/>
      <c r="DI20" s="637"/>
      <c r="DJ20" s="637"/>
      <c r="DK20" s="637"/>
      <c r="DL20" s="637"/>
      <c r="DM20" s="637"/>
      <c r="DN20" s="637"/>
      <c r="DO20" s="637"/>
      <c r="DP20" s="638"/>
      <c r="DQ20" s="645">
        <v>1959041</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871612</v>
      </c>
      <c r="S21" s="637"/>
      <c r="T21" s="637"/>
      <c r="U21" s="637"/>
      <c r="V21" s="637"/>
      <c r="W21" s="637"/>
      <c r="X21" s="637"/>
      <c r="Y21" s="638"/>
      <c r="Z21" s="639">
        <v>29.6</v>
      </c>
      <c r="AA21" s="639"/>
      <c r="AB21" s="639"/>
      <c r="AC21" s="639"/>
      <c r="AD21" s="640">
        <v>748350</v>
      </c>
      <c r="AE21" s="640"/>
      <c r="AF21" s="640"/>
      <c r="AG21" s="640"/>
      <c r="AH21" s="640"/>
      <c r="AI21" s="640"/>
      <c r="AJ21" s="640"/>
      <c r="AK21" s="640"/>
      <c r="AL21" s="641">
        <v>40.9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33714</v>
      </c>
      <c r="BH21" s="637"/>
      <c r="BI21" s="637"/>
      <c r="BJ21" s="637"/>
      <c r="BK21" s="637"/>
      <c r="BL21" s="637"/>
      <c r="BM21" s="637"/>
      <c r="BN21" s="638"/>
      <c r="BO21" s="639">
        <v>3.9</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748350</v>
      </c>
      <c r="S22" s="637"/>
      <c r="T22" s="637"/>
      <c r="U22" s="637"/>
      <c r="V22" s="637"/>
      <c r="W22" s="637"/>
      <c r="X22" s="637"/>
      <c r="Y22" s="638"/>
      <c r="Z22" s="639">
        <v>25.4</v>
      </c>
      <c r="AA22" s="639"/>
      <c r="AB22" s="639"/>
      <c r="AC22" s="639"/>
      <c r="AD22" s="640">
        <v>748350</v>
      </c>
      <c r="AE22" s="640"/>
      <c r="AF22" s="640"/>
      <c r="AG22" s="640"/>
      <c r="AH22" s="640"/>
      <c r="AI22" s="640"/>
      <c r="AJ22" s="640"/>
      <c r="AK22" s="640"/>
      <c r="AL22" s="641">
        <v>40.9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123262</v>
      </c>
      <c r="S23" s="637"/>
      <c r="T23" s="637"/>
      <c r="U23" s="637"/>
      <c r="V23" s="637"/>
      <c r="W23" s="637"/>
      <c r="X23" s="637"/>
      <c r="Y23" s="638"/>
      <c r="Z23" s="639">
        <v>4.2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808244</v>
      </c>
      <c r="CS24" s="626"/>
      <c r="CT24" s="626"/>
      <c r="CU24" s="626"/>
      <c r="CV24" s="626"/>
      <c r="CW24" s="626"/>
      <c r="CX24" s="626"/>
      <c r="CY24" s="627"/>
      <c r="CZ24" s="630">
        <v>32.1</v>
      </c>
      <c r="DA24" s="631"/>
      <c r="DB24" s="631"/>
      <c r="DC24" s="647"/>
      <c r="DD24" s="671">
        <v>648451</v>
      </c>
      <c r="DE24" s="626"/>
      <c r="DF24" s="626"/>
      <c r="DG24" s="626"/>
      <c r="DH24" s="626"/>
      <c r="DI24" s="626"/>
      <c r="DJ24" s="626"/>
      <c r="DK24" s="627"/>
      <c r="DL24" s="671">
        <v>609130</v>
      </c>
      <c r="DM24" s="626"/>
      <c r="DN24" s="626"/>
      <c r="DO24" s="626"/>
      <c r="DP24" s="626"/>
      <c r="DQ24" s="626"/>
      <c r="DR24" s="626"/>
      <c r="DS24" s="626"/>
      <c r="DT24" s="626"/>
      <c r="DU24" s="626"/>
      <c r="DV24" s="627"/>
      <c r="DW24" s="630">
        <v>33.299999999999997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1935159</v>
      </c>
      <c r="S25" s="637"/>
      <c r="T25" s="637"/>
      <c r="U25" s="637"/>
      <c r="V25" s="637"/>
      <c r="W25" s="637"/>
      <c r="X25" s="637"/>
      <c r="Y25" s="638"/>
      <c r="Z25" s="639">
        <v>65.8</v>
      </c>
      <c r="AA25" s="639"/>
      <c r="AB25" s="639"/>
      <c r="AC25" s="639"/>
      <c r="AD25" s="640">
        <v>1811897</v>
      </c>
      <c r="AE25" s="640"/>
      <c r="AF25" s="640"/>
      <c r="AG25" s="640"/>
      <c r="AH25" s="640"/>
      <c r="AI25" s="640"/>
      <c r="AJ25" s="640"/>
      <c r="AK25" s="640"/>
      <c r="AL25" s="641">
        <v>99.1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512300</v>
      </c>
      <c r="CS25" s="668"/>
      <c r="CT25" s="668"/>
      <c r="CU25" s="668"/>
      <c r="CV25" s="668"/>
      <c r="CW25" s="668"/>
      <c r="CX25" s="668"/>
      <c r="CY25" s="669"/>
      <c r="CZ25" s="641">
        <v>20.3</v>
      </c>
      <c r="DA25" s="666"/>
      <c r="DB25" s="666"/>
      <c r="DC25" s="670"/>
      <c r="DD25" s="645">
        <v>484864</v>
      </c>
      <c r="DE25" s="668"/>
      <c r="DF25" s="668"/>
      <c r="DG25" s="668"/>
      <c r="DH25" s="668"/>
      <c r="DI25" s="668"/>
      <c r="DJ25" s="668"/>
      <c r="DK25" s="669"/>
      <c r="DL25" s="645">
        <v>479176</v>
      </c>
      <c r="DM25" s="668"/>
      <c r="DN25" s="668"/>
      <c r="DO25" s="668"/>
      <c r="DP25" s="668"/>
      <c r="DQ25" s="668"/>
      <c r="DR25" s="668"/>
      <c r="DS25" s="668"/>
      <c r="DT25" s="668"/>
      <c r="DU25" s="668"/>
      <c r="DV25" s="669"/>
      <c r="DW25" s="641">
        <v>26.2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501</v>
      </c>
      <c r="S26" s="637"/>
      <c r="T26" s="637"/>
      <c r="U26" s="637"/>
      <c r="V26" s="637"/>
      <c r="W26" s="637"/>
      <c r="X26" s="637"/>
      <c r="Y26" s="638"/>
      <c r="Z26" s="639">
        <v>0</v>
      </c>
      <c r="AA26" s="639"/>
      <c r="AB26" s="639"/>
      <c r="AC26" s="639"/>
      <c r="AD26" s="640">
        <v>501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277725</v>
      </c>
      <c r="CS26" s="637"/>
      <c r="CT26" s="637"/>
      <c r="CU26" s="637"/>
      <c r="CV26" s="637"/>
      <c r="CW26" s="637"/>
      <c r="CX26" s="637"/>
      <c r="CY26" s="638"/>
      <c r="CZ26" s="641">
        <v>11</v>
      </c>
      <c r="DA26" s="666"/>
      <c r="DB26" s="666"/>
      <c r="DC26" s="670"/>
      <c r="DD26" s="645">
        <v>252563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14769</v>
      </c>
      <c r="S27" s="637"/>
      <c r="T27" s="637"/>
      <c r="U27" s="637"/>
      <c r="V27" s="637"/>
      <c r="W27" s="637"/>
      <c r="X27" s="637"/>
      <c r="Y27" s="638"/>
      <c r="Z27" s="639">
        <v>0.5</v>
      </c>
      <c r="AA27" s="639"/>
      <c r="AB27" s="639"/>
      <c r="AC27" s="639"/>
      <c r="AD27" s="640">
        <v>9637</v>
      </c>
      <c r="AE27" s="640"/>
      <c r="AF27" s="640"/>
      <c r="AG27" s="640"/>
      <c r="AH27" s="640"/>
      <c r="AI27" s="640"/>
      <c r="AJ27" s="640"/>
      <c r="AK27" s="640"/>
      <c r="AL27" s="641">
        <v>0.5</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869575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249233</v>
      </c>
      <c r="CS27" s="668"/>
      <c r="CT27" s="668"/>
      <c r="CU27" s="668"/>
      <c r="CV27" s="668"/>
      <c r="CW27" s="668"/>
      <c r="CX27" s="668"/>
      <c r="CY27" s="669"/>
      <c r="CZ27" s="641">
        <v>9.9</v>
      </c>
      <c r="DA27" s="666"/>
      <c r="DB27" s="666"/>
      <c r="DC27" s="670"/>
      <c r="DD27" s="645">
        <v>116876</v>
      </c>
      <c r="DE27" s="668"/>
      <c r="DF27" s="668"/>
      <c r="DG27" s="668"/>
      <c r="DH27" s="668"/>
      <c r="DI27" s="668"/>
      <c r="DJ27" s="668"/>
      <c r="DK27" s="669"/>
      <c r="DL27" s="645">
        <v>83243</v>
      </c>
      <c r="DM27" s="668"/>
      <c r="DN27" s="668"/>
      <c r="DO27" s="668"/>
      <c r="DP27" s="668"/>
      <c r="DQ27" s="668"/>
      <c r="DR27" s="668"/>
      <c r="DS27" s="668"/>
      <c r="DT27" s="668"/>
      <c r="DU27" s="668"/>
      <c r="DV27" s="669"/>
      <c r="DW27" s="641">
        <v>4.5999999999999996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8883</v>
      </c>
      <c r="S28" s="637"/>
      <c r="T28" s="637"/>
      <c r="U28" s="637"/>
      <c r="V28" s="637"/>
      <c r="W28" s="637"/>
      <c r="X28" s="637"/>
      <c r="Y28" s="638"/>
      <c r="Z28" s="639">
        <v>0.3</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46711</v>
      </c>
      <c r="CS28" s="637"/>
      <c r="CT28" s="637"/>
      <c r="CU28" s="637"/>
      <c r="CV28" s="637"/>
      <c r="CW28" s="637"/>
      <c r="CX28" s="637"/>
      <c r="CY28" s="638"/>
      <c r="CZ28" s="641">
        <v>1.9</v>
      </c>
      <c r="DA28" s="666"/>
      <c r="DB28" s="666"/>
      <c r="DC28" s="670"/>
      <c r="DD28" s="645">
        <v>46711</v>
      </c>
      <c r="DE28" s="637"/>
      <c r="DF28" s="637"/>
      <c r="DG28" s="637"/>
      <c r="DH28" s="637"/>
      <c r="DI28" s="637"/>
      <c r="DJ28" s="637"/>
      <c r="DK28" s="638"/>
      <c r="DL28" s="645">
        <v>46711</v>
      </c>
      <c r="DM28" s="637"/>
      <c r="DN28" s="637"/>
      <c r="DO28" s="637"/>
      <c r="DP28" s="637"/>
      <c r="DQ28" s="637"/>
      <c r="DR28" s="637"/>
      <c r="DS28" s="637"/>
      <c r="DT28" s="637"/>
      <c r="DU28" s="637"/>
      <c r="DV28" s="638"/>
      <c r="DW28" s="641">
        <v>2.6</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21701</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46711</v>
      </c>
      <c r="CS29" s="668"/>
      <c r="CT29" s="668"/>
      <c r="CU29" s="668"/>
      <c r="CV29" s="668"/>
      <c r="CW29" s="668"/>
      <c r="CX29" s="668"/>
      <c r="CY29" s="669"/>
      <c r="CZ29" s="641">
        <v>1.9</v>
      </c>
      <c r="DA29" s="666"/>
      <c r="DB29" s="666"/>
      <c r="DC29" s="670"/>
      <c r="DD29" s="645">
        <v>46711</v>
      </c>
      <c r="DE29" s="668"/>
      <c r="DF29" s="668"/>
      <c r="DG29" s="668"/>
      <c r="DH29" s="668"/>
      <c r="DI29" s="668"/>
      <c r="DJ29" s="668"/>
      <c r="DK29" s="669"/>
      <c r="DL29" s="645">
        <v>46711</v>
      </c>
      <c r="DM29" s="668"/>
      <c r="DN29" s="668"/>
      <c r="DO29" s="668"/>
      <c r="DP29" s="668"/>
      <c r="DQ29" s="668"/>
      <c r="DR29" s="668"/>
      <c r="DS29" s="668"/>
      <c r="DT29" s="668"/>
      <c r="DU29" s="668"/>
      <c r="DV29" s="669"/>
      <c r="DW29" s="641">
        <v>2.6</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190130</v>
      </c>
      <c r="S30" s="637"/>
      <c r="T30" s="637"/>
      <c r="U30" s="637"/>
      <c r="V30" s="637"/>
      <c r="W30" s="637"/>
      <c r="X30" s="637"/>
      <c r="Y30" s="638"/>
      <c r="Z30" s="639">
        <v>6.5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46002</v>
      </c>
      <c r="CS30" s="637"/>
      <c r="CT30" s="637"/>
      <c r="CU30" s="637"/>
      <c r="CV30" s="637"/>
      <c r="CW30" s="637"/>
      <c r="CX30" s="637"/>
      <c r="CY30" s="638"/>
      <c r="CZ30" s="641">
        <v>1.8</v>
      </c>
      <c r="DA30" s="666"/>
      <c r="DB30" s="666"/>
      <c r="DC30" s="670"/>
      <c r="DD30" s="645">
        <v>46002</v>
      </c>
      <c r="DE30" s="637"/>
      <c r="DF30" s="637"/>
      <c r="DG30" s="637"/>
      <c r="DH30" s="637"/>
      <c r="DI30" s="637"/>
      <c r="DJ30" s="637"/>
      <c r="DK30" s="638"/>
      <c r="DL30" s="645">
        <v>46002</v>
      </c>
      <c r="DM30" s="637"/>
      <c r="DN30" s="637"/>
      <c r="DO30" s="637"/>
      <c r="DP30" s="637"/>
      <c r="DQ30" s="637"/>
      <c r="DR30" s="637"/>
      <c r="DS30" s="637"/>
      <c r="DT30" s="637"/>
      <c r="DU30" s="637"/>
      <c r="DV30" s="638"/>
      <c r="DW30" s="641">
        <v>2.5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98.3</v>
      </c>
      <c r="BN31" s="680"/>
      <c r="BO31" s="680"/>
      <c r="BP31" s="680"/>
      <c r="BQ31" s="681"/>
      <c r="BR31" s="692">
        <v>99.3</v>
      </c>
      <c r="BS31" s="680"/>
      <c r="BT31" s="680"/>
      <c r="BU31" s="680"/>
      <c r="BV31" s="680"/>
      <c r="BW31" s="680"/>
      <c r="BX31" s="631">
        <v>98.2</v>
      </c>
      <c r="BY31" s="680"/>
      <c r="BZ31" s="680"/>
      <c r="CA31" s="680"/>
      <c r="CB31" s="681"/>
      <c r="CD31" s="674"/>
      <c r="CE31" s="675"/>
      <c r="CF31" s="633" t="s">
        <v>300</v>
      </c>
      <c r="CG31" s="634"/>
      <c r="CH31" s="634"/>
      <c r="CI31" s="634"/>
      <c r="CJ31" s="634"/>
      <c r="CK31" s="634"/>
      <c r="CL31" s="634"/>
      <c r="CM31" s="634"/>
      <c r="CN31" s="634"/>
      <c r="CO31" s="634"/>
      <c r="CP31" s="634"/>
      <c r="CQ31" s="635"/>
      <c r="CR31" s="636">
        <v>709</v>
      </c>
      <c r="CS31" s="668"/>
      <c r="CT31" s="668"/>
      <c r="CU31" s="668"/>
      <c r="CV31" s="668"/>
      <c r="CW31" s="668"/>
      <c r="CX31" s="668"/>
      <c r="CY31" s="669"/>
      <c r="CZ31" s="641">
        <v>0</v>
      </c>
      <c r="DA31" s="666"/>
      <c r="DB31" s="666"/>
      <c r="DC31" s="670"/>
      <c r="DD31" s="645">
        <v>709</v>
      </c>
      <c r="DE31" s="668"/>
      <c r="DF31" s="668"/>
      <c r="DG31" s="668"/>
      <c r="DH31" s="668"/>
      <c r="DI31" s="668"/>
      <c r="DJ31" s="668"/>
      <c r="DK31" s="669"/>
      <c r="DL31" s="645">
        <v>709</v>
      </c>
      <c r="DM31" s="668"/>
      <c r="DN31" s="668"/>
      <c r="DO31" s="668"/>
      <c r="DP31" s="668"/>
      <c r="DQ31" s="668"/>
      <c r="DR31" s="668"/>
      <c r="DS31" s="668"/>
      <c r="DT31" s="668"/>
      <c r="DU31" s="668"/>
      <c r="DV31" s="669"/>
      <c r="DW31" s="641">
        <v>0</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97428</v>
      </c>
      <c r="S32" s="637"/>
      <c r="T32" s="637"/>
      <c r="U32" s="637"/>
      <c r="V32" s="637"/>
      <c r="W32" s="637"/>
      <c r="X32" s="637"/>
      <c r="Y32" s="638"/>
      <c r="Z32" s="639">
        <v>3.3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99</v>
      </c>
      <c r="BN32" s="668"/>
      <c r="BO32" s="668"/>
      <c r="BP32" s="668"/>
      <c r="BQ32" s="691"/>
      <c r="BR32" s="693">
        <v>99.2</v>
      </c>
      <c r="BS32" s="668"/>
      <c r="BT32" s="668"/>
      <c r="BU32" s="668"/>
      <c r="BV32" s="668"/>
      <c r="BW32" s="668"/>
      <c r="BX32" s="642">
        <v>98.8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52585</v>
      </c>
      <c r="S33" s="637"/>
      <c r="T33" s="637"/>
      <c r="U33" s="637"/>
      <c r="V33" s="637"/>
      <c r="W33" s="637"/>
      <c r="X33" s="637"/>
      <c r="Y33" s="638"/>
      <c r="Z33" s="639">
        <v>1.8</v>
      </c>
      <c r="AA33" s="639"/>
      <c r="AB33" s="639"/>
      <c r="AC33" s="639"/>
      <c r="AD33" s="640">
        <v>3512</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98.9</v>
      </c>
      <c r="BH33" s="695"/>
      <c r="BI33" s="695"/>
      <c r="BJ33" s="695"/>
      <c r="BK33" s="695"/>
      <c r="BL33" s="695"/>
      <c r="BM33" s="696">
        <v>97.8</v>
      </c>
      <c r="BN33" s="695"/>
      <c r="BO33" s="695"/>
      <c r="BP33" s="695"/>
      <c r="BQ33" s="697"/>
      <c r="BR33" s="694">
        <v>99.3</v>
      </c>
      <c r="BS33" s="695"/>
      <c r="BT33" s="695"/>
      <c r="BU33" s="695"/>
      <c r="BV33" s="695"/>
      <c r="BW33" s="695"/>
      <c r="BX33" s="696">
        <v>97.7</v>
      </c>
      <c r="BY33" s="695"/>
      <c r="BZ33" s="695"/>
      <c r="CA33" s="695"/>
      <c r="CB33" s="697"/>
      <c r="CD33" s="633" t="s">
        <v>307</v>
      </c>
      <c r="CE33" s="634"/>
      <c r="CF33" s="634"/>
      <c r="CG33" s="634"/>
      <c r="CH33" s="634"/>
      <c r="CI33" s="634"/>
      <c r="CJ33" s="634"/>
      <c r="CK33" s="634"/>
      <c r="CL33" s="634"/>
      <c r="CM33" s="634"/>
      <c r="CN33" s="634"/>
      <c r="CO33" s="634"/>
      <c r="CP33" s="634"/>
      <c r="CQ33" s="635"/>
      <c r="CR33" s="636">
        <v>1400441</v>
      </c>
      <c r="CS33" s="668"/>
      <c r="CT33" s="668"/>
      <c r="CU33" s="668"/>
      <c r="CV33" s="668"/>
      <c r="CW33" s="668"/>
      <c r="CX33" s="668"/>
      <c r="CY33" s="669"/>
      <c r="CZ33" s="641">
        <v>55.5</v>
      </c>
      <c r="DA33" s="666"/>
      <c r="DB33" s="666"/>
      <c r="DC33" s="670"/>
      <c r="DD33" s="645">
        <v>1125762</v>
      </c>
      <c r="DE33" s="668"/>
      <c r="DF33" s="668"/>
      <c r="DG33" s="668"/>
      <c r="DH33" s="668"/>
      <c r="DI33" s="668"/>
      <c r="DJ33" s="668"/>
      <c r="DK33" s="669"/>
      <c r="DL33" s="645">
        <v>757410</v>
      </c>
      <c r="DM33" s="668"/>
      <c r="DN33" s="668"/>
      <c r="DO33" s="668"/>
      <c r="DP33" s="668"/>
      <c r="DQ33" s="668"/>
      <c r="DR33" s="668"/>
      <c r="DS33" s="668"/>
      <c r="DT33" s="668"/>
      <c r="DU33" s="668"/>
      <c r="DV33" s="669"/>
      <c r="DW33" s="641">
        <v>41.4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120448</v>
      </c>
      <c r="S34" s="637"/>
      <c r="T34" s="637"/>
      <c r="U34" s="637"/>
      <c r="V34" s="637"/>
      <c r="W34" s="637"/>
      <c r="X34" s="637"/>
      <c r="Y34" s="638"/>
      <c r="Z34" s="639">
        <v>4.0999999999999996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539986</v>
      </c>
      <c r="CS34" s="637"/>
      <c r="CT34" s="637"/>
      <c r="CU34" s="637"/>
      <c r="CV34" s="637"/>
      <c r="CW34" s="637"/>
      <c r="CX34" s="637"/>
      <c r="CY34" s="638"/>
      <c r="CZ34" s="641">
        <v>21.4</v>
      </c>
      <c r="DA34" s="666"/>
      <c r="DB34" s="666"/>
      <c r="DC34" s="670"/>
      <c r="DD34" s="645">
        <v>396396</v>
      </c>
      <c r="DE34" s="637"/>
      <c r="DF34" s="637"/>
      <c r="DG34" s="637"/>
      <c r="DH34" s="637"/>
      <c r="DI34" s="637"/>
      <c r="DJ34" s="637"/>
      <c r="DK34" s="638"/>
      <c r="DL34" s="645">
        <v>348600</v>
      </c>
      <c r="DM34" s="637"/>
      <c r="DN34" s="637"/>
      <c r="DO34" s="637"/>
      <c r="DP34" s="637"/>
      <c r="DQ34" s="637"/>
      <c r="DR34" s="637"/>
      <c r="DS34" s="637"/>
      <c r="DT34" s="637"/>
      <c r="DU34" s="637"/>
      <c r="DV34" s="638"/>
      <c r="DW34" s="641">
        <v>19.100000000000001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30693</v>
      </c>
      <c r="S35" s="637"/>
      <c r="T35" s="637"/>
      <c r="U35" s="637"/>
      <c r="V35" s="637"/>
      <c r="W35" s="637"/>
      <c r="X35" s="637"/>
      <c r="Y35" s="638"/>
      <c r="Z35" s="639">
        <v>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26810</v>
      </c>
      <c r="CS35" s="668"/>
      <c r="CT35" s="668"/>
      <c r="CU35" s="668"/>
      <c r="CV35" s="668"/>
      <c r="CW35" s="668"/>
      <c r="CX35" s="668"/>
      <c r="CY35" s="669"/>
      <c r="CZ35" s="641">
        <v>1.1000000000000001</v>
      </c>
      <c r="DA35" s="666"/>
      <c r="DB35" s="666"/>
      <c r="DC35" s="670"/>
      <c r="DD35" s="645">
        <v>26550</v>
      </c>
      <c r="DE35" s="668"/>
      <c r="DF35" s="668"/>
      <c r="DG35" s="668"/>
      <c r="DH35" s="668"/>
      <c r="DI35" s="668"/>
      <c r="DJ35" s="668"/>
      <c r="DK35" s="669"/>
      <c r="DL35" s="645">
        <v>26525</v>
      </c>
      <c r="DM35" s="668"/>
      <c r="DN35" s="668"/>
      <c r="DO35" s="668"/>
      <c r="DP35" s="668"/>
      <c r="DQ35" s="668"/>
      <c r="DR35" s="668"/>
      <c r="DS35" s="668"/>
      <c r="DT35" s="668"/>
      <c r="DU35" s="668"/>
      <c r="DV35" s="669"/>
      <c r="DW35" s="641">
        <v>1.5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370368</v>
      </c>
      <c r="S36" s="637"/>
      <c r="T36" s="637"/>
      <c r="U36" s="637"/>
      <c r="V36" s="637"/>
      <c r="W36" s="637"/>
      <c r="X36" s="637"/>
      <c r="Y36" s="638"/>
      <c r="Z36" s="639">
        <v>12.6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171371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14504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397028</v>
      </c>
      <c r="CS36" s="637"/>
      <c r="CT36" s="637"/>
      <c r="CU36" s="637"/>
      <c r="CV36" s="637"/>
      <c r="CW36" s="637"/>
      <c r="CX36" s="637"/>
      <c r="CY36" s="638"/>
      <c r="CZ36" s="641">
        <v>15.7</v>
      </c>
      <c r="DA36" s="666"/>
      <c r="DB36" s="666"/>
      <c r="DC36" s="670"/>
      <c r="DD36" s="645">
        <v>366387</v>
      </c>
      <c r="DE36" s="637"/>
      <c r="DF36" s="637"/>
      <c r="DG36" s="637"/>
      <c r="DH36" s="637"/>
      <c r="DI36" s="637"/>
      <c r="DJ36" s="637"/>
      <c r="DK36" s="638"/>
      <c r="DL36" s="645">
        <v>294760</v>
      </c>
      <c r="DM36" s="637"/>
      <c r="DN36" s="637"/>
      <c r="DO36" s="637"/>
      <c r="DP36" s="637"/>
      <c r="DQ36" s="637"/>
      <c r="DR36" s="637"/>
      <c r="DS36" s="637"/>
      <c r="DT36" s="637"/>
      <c r="DU36" s="637"/>
      <c r="DV36" s="638"/>
      <c r="DW36" s="641">
        <v>16.100000000000001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37384</v>
      </c>
      <c r="S37" s="637"/>
      <c r="T37" s="637"/>
      <c r="U37" s="637"/>
      <c r="V37" s="637"/>
      <c r="W37" s="637"/>
      <c r="X37" s="637"/>
      <c r="Y37" s="638"/>
      <c r="Z37" s="639">
        <v>1.3</v>
      </c>
      <c r="AA37" s="639"/>
      <c r="AB37" s="639"/>
      <c r="AC37" s="639"/>
      <c r="AD37" s="640">
        <v>1939</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60005</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14105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238133</v>
      </c>
      <c r="CS37" s="668"/>
      <c r="CT37" s="668"/>
      <c r="CU37" s="668"/>
      <c r="CV37" s="668"/>
      <c r="CW37" s="668"/>
      <c r="CX37" s="668"/>
      <c r="CY37" s="669"/>
      <c r="CZ37" s="641">
        <v>9.4</v>
      </c>
      <c r="DA37" s="666"/>
      <c r="DB37" s="666"/>
      <c r="DC37" s="670"/>
      <c r="DD37" s="645">
        <v>238034</v>
      </c>
      <c r="DE37" s="668"/>
      <c r="DF37" s="668"/>
      <c r="DG37" s="668"/>
      <c r="DH37" s="668"/>
      <c r="DI37" s="668"/>
      <c r="DJ37" s="668"/>
      <c r="DK37" s="669"/>
      <c r="DL37" s="645">
        <v>209909</v>
      </c>
      <c r="DM37" s="668"/>
      <c r="DN37" s="668"/>
      <c r="DO37" s="668"/>
      <c r="DP37" s="668"/>
      <c r="DQ37" s="668"/>
      <c r="DR37" s="668"/>
      <c r="DS37" s="668"/>
      <c r="DT37" s="668"/>
      <c r="DU37" s="668"/>
      <c r="DV37" s="669"/>
      <c r="DW37" s="641">
        <v>11.5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62100</v>
      </c>
      <c r="S38" s="637"/>
      <c r="T38" s="637"/>
      <c r="U38" s="637"/>
      <c r="V38" s="637"/>
      <c r="W38" s="637"/>
      <c r="X38" s="637"/>
      <c r="Y38" s="638"/>
      <c r="Z38" s="639">
        <v>2.1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535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171371</v>
      </c>
      <c r="CS38" s="637"/>
      <c r="CT38" s="637"/>
      <c r="CU38" s="637"/>
      <c r="CV38" s="637"/>
      <c r="CW38" s="637"/>
      <c r="CX38" s="637"/>
      <c r="CY38" s="638"/>
      <c r="CZ38" s="641">
        <v>6.8</v>
      </c>
      <c r="DA38" s="666"/>
      <c r="DB38" s="666"/>
      <c r="DC38" s="670"/>
      <c r="DD38" s="645">
        <v>147530</v>
      </c>
      <c r="DE38" s="637"/>
      <c r="DF38" s="637"/>
      <c r="DG38" s="637"/>
      <c r="DH38" s="637"/>
      <c r="DI38" s="637"/>
      <c r="DJ38" s="637"/>
      <c r="DK38" s="638"/>
      <c r="DL38" s="645">
        <v>87525</v>
      </c>
      <c r="DM38" s="637"/>
      <c r="DN38" s="637"/>
      <c r="DO38" s="637"/>
      <c r="DP38" s="637"/>
      <c r="DQ38" s="637"/>
      <c r="DR38" s="637"/>
      <c r="DS38" s="637"/>
      <c r="DT38" s="637"/>
      <c r="DU38" s="637"/>
      <c r="DV38" s="638"/>
      <c r="DW38" s="641">
        <v>4.8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774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265246</v>
      </c>
      <c r="CS39" s="668"/>
      <c r="CT39" s="668"/>
      <c r="CU39" s="668"/>
      <c r="CV39" s="668"/>
      <c r="CW39" s="668"/>
      <c r="CX39" s="668"/>
      <c r="CY39" s="669"/>
      <c r="CZ39" s="641">
        <v>10.5</v>
      </c>
      <c r="DA39" s="666"/>
      <c r="DB39" s="666"/>
      <c r="DC39" s="670"/>
      <c r="DD39" s="645">
        <v>188899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2942149</v>
      </c>
      <c r="S41" s="709"/>
      <c r="T41" s="709"/>
      <c r="U41" s="709"/>
      <c r="V41" s="709"/>
      <c r="W41" s="709"/>
      <c r="X41" s="709"/>
      <c r="Y41" s="713"/>
      <c r="Z41" s="714">
        <v>100</v>
      </c>
      <c r="AA41" s="714"/>
      <c r="AB41" s="714"/>
      <c r="AC41" s="714"/>
      <c r="AD41" s="715">
        <v>1827486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32075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4</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79291</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399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312631</v>
      </c>
      <c r="CS42" s="668"/>
      <c r="CT42" s="668"/>
      <c r="CU42" s="668"/>
      <c r="CV42" s="668"/>
      <c r="CW42" s="668"/>
      <c r="CX42" s="668"/>
      <c r="CY42" s="669"/>
      <c r="CZ42" s="641">
        <v>12.4</v>
      </c>
      <c r="DA42" s="666"/>
      <c r="DB42" s="666"/>
      <c r="DC42" s="670"/>
      <c r="DD42" s="645">
        <v>184828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14725</v>
      </c>
      <c r="CS43" s="668"/>
      <c r="CT43" s="668"/>
      <c r="CU43" s="668"/>
      <c r="CV43" s="668"/>
      <c r="CW43" s="668"/>
      <c r="CX43" s="668"/>
      <c r="CY43" s="669"/>
      <c r="CZ43" s="641">
        <v>0.6</v>
      </c>
      <c r="DA43" s="666"/>
      <c r="DB43" s="666"/>
      <c r="DC43" s="670"/>
      <c r="DD43" s="645">
        <v>14725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312631</v>
      </c>
      <c r="CS44" s="637"/>
      <c r="CT44" s="637"/>
      <c r="CU44" s="637"/>
      <c r="CV44" s="637"/>
      <c r="CW44" s="637"/>
      <c r="CX44" s="637"/>
      <c r="CY44" s="638"/>
      <c r="CZ44" s="641">
        <v>12.4</v>
      </c>
      <c r="DA44" s="642"/>
      <c r="DB44" s="642"/>
      <c r="DC44" s="648"/>
      <c r="DD44" s="645">
        <v>184828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39212</v>
      </c>
      <c r="CS45" s="668"/>
      <c r="CT45" s="668"/>
      <c r="CU45" s="668"/>
      <c r="CV45" s="668"/>
      <c r="CW45" s="668"/>
      <c r="CX45" s="668"/>
      <c r="CY45" s="669"/>
      <c r="CZ45" s="641">
        <v>1.6</v>
      </c>
      <c r="DA45" s="666"/>
      <c r="DB45" s="666"/>
      <c r="DC45" s="670"/>
      <c r="DD45" s="645">
        <v>25718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273419</v>
      </c>
      <c r="CS46" s="637"/>
      <c r="CT46" s="637"/>
      <c r="CU46" s="637"/>
      <c r="CV46" s="637"/>
      <c r="CW46" s="637"/>
      <c r="CX46" s="637"/>
      <c r="CY46" s="638"/>
      <c r="CZ46" s="641">
        <v>10.8</v>
      </c>
      <c r="DA46" s="642"/>
      <c r="DB46" s="642"/>
      <c r="DC46" s="648"/>
      <c r="DD46" s="645">
        <v>159110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2521316</v>
      </c>
      <c r="CS49" s="695"/>
      <c r="CT49" s="695"/>
      <c r="CU49" s="695"/>
      <c r="CV49" s="695"/>
      <c r="CW49" s="695"/>
      <c r="CX49" s="695"/>
      <c r="CY49" s="724"/>
      <c r="CZ49" s="716">
        <v>100</v>
      </c>
      <c r="DA49" s="725"/>
      <c r="DB49" s="725"/>
      <c r="DC49" s="726"/>
      <c r="DD49" s="727">
        <v>1959041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hydCVGGLwwKueWfO391ZTcpY44Kqp9krluKKjmnO+SturlsJ90Wh78/gkMsxHu3FxvscrKz6QTI+ylEznA67sQ==" saltValue="N0adYfvDWiks4GsPPIlwJ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2942</v>
      </c>
      <c r="R7" s="766"/>
      <c r="S7" s="766"/>
      <c r="T7" s="766"/>
      <c r="U7" s="766"/>
      <c r="V7" s="766">
        <v>2521</v>
      </c>
      <c r="W7" s="766"/>
      <c r="X7" s="766"/>
      <c r="Y7" s="766"/>
      <c r="Z7" s="766"/>
      <c r="AA7" s="766">
        <v>421</v>
      </c>
      <c r="AB7" s="766"/>
      <c r="AC7" s="766"/>
      <c r="AD7" s="766"/>
      <c r="AE7" s="767"/>
      <c r="AF7" s="768">
        <v>378</v>
      </c>
      <c r="AG7" s="769"/>
      <c r="AH7" s="769"/>
      <c r="AI7" s="769"/>
      <c r="AJ7" s="770"/>
      <c r="AK7" s="771">
        <v>31</v>
      </c>
      <c r="AL7" s="772"/>
      <c r="AM7" s="772"/>
      <c r="AN7" s="772"/>
      <c r="AO7" s="772"/>
      <c r="AP7" s="772">
        <v>226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2942</v>
      </c>
      <c r="R23" s="806"/>
      <c r="S23" s="806"/>
      <c r="T23" s="806"/>
      <c r="U23" s="806"/>
      <c r="V23" s="806">
        <v>2521</v>
      </c>
      <c r="W23" s="806"/>
      <c r="X23" s="806"/>
      <c r="Y23" s="806"/>
      <c r="Z23" s="806"/>
      <c r="AA23" s="806">
        <v>421</v>
      </c>
      <c r="AB23" s="806"/>
      <c r="AC23" s="806"/>
      <c r="AD23" s="806"/>
      <c r="AE23" s="807"/>
      <c r="AF23" s="808">
        <v>378</v>
      </c>
      <c r="AG23" s="806"/>
      <c r="AH23" s="806"/>
      <c r="AI23" s="806"/>
      <c r="AJ23" s="809"/>
      <c r="AK23" s="810"/>
      <c r="AL23" s="811"/>
      <c r="AM23" s="811"/>
      <c r="AN23" s="811"/>
      <c r="AO23" s="811"/>
      <c r="AP23" s="806">
        <v>226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470</v>
      </c>
      <c r="R28" s="836"/>
      <c r="S28" s="836"/>
      <c r="T28" s="836"/>
      <c r="U28" s="836"/>
      <c r="V28" s="836">
        <v>455</v>
      </c>
      <c r="W28" s="836"/>
      <c r="X28" s="836"/>
      <c r="Y28" s="836"/>
      <c r="Z28" s="836"/>
      <c r="AA28" s="836">
        <v>15</v>
      </c>
      <c r="AB28" s="836"/>
      <c r="AC28" s="836"/>
      <c r="AD28" s="836"/>
      <c r="AE28" s="837"/>
      <c r="AF28" s="838">
        <v>15</v>
      </c>
      <c r="AG28" s="836"/>
      <c r="AH28" s="836"/>
      <c r="AI28" s="836"/>
      <c r="AJ28" s="839"/>
      <c r="AK28" s="840">
        <v>32</v>
      </c>
      <c r="AL28" s="841"/>
      <c r="AM28" s="841"/>
      <c r="AN28" s="841"/>
      <c r="AO28" s="841"/>
      <c r="AP28" s="841">
        <v>0</v>
      </c>
      <c r="AQ28" s="841"/>
      <c r="AR28" s="841"/>
      <c r="AS28" s="841"/>
      <c r="AT28" s="841"/>
      <c r="AU28" s="841">
        <v>0</v>
      </c>
      <c r="AV28" s="841"/>
      <c r="AW28" s="841"/>
      <c r="AX28" s="841"/>
      <c r="AY28" s="841"/>
      <c r="AZ28" s="842" t="s">
        <v>544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312</v>
      </c>
      <c r="R29" s="797"/>
      <c r="S29" s="797"/>
      <c r="T29" s="797"/>
      <c r="U29" s="797"/>
      <c r="V29" s="797">
        <v>299</v>
      </c>
      <c r="W29" s="797"/>
      <c r="X29" s="797"/>
      <c r="Y29" s="797"/>
      <c r="Z29" s="797"/>
      <c r="AA29" s="797">
        <v>13</v>
      </c>
      <c r="AB29" s="797"/>
      <c r="AC29" s="797"/>
      <c r="AD29" s="797"/>
      <c r="AE29" s="798"/>
      <c r="AF29" s="799">
        <v>13</v>
      </c>
      <c r="AG29" s="800"/>
      <c r="AH29" s="800"/>
      <c r="AI29" s="800"/>
      <c r="AJ29" s="801"/>
      <c r="AK29" s="847">
        <v>56</v>
      </c>
      <c r="AL29" s="843"/>
      <c r="AM29" s="843"/>
      <c r="AN29" s="843"/>
      <c r="AO29" s="843"/>
      <c r="AP29" s="843">
        <v>0</v>
      </c>
      <c r="AQ29" s="843"/>
      <c r="AR29" s="843"/>
      <c r="AS29" s="843"/>
      <c r="AT29" s="843"/>
      <c r="AU29" s="843">
        <v>0</v>
      </c>
      <c r="AV29" s="843"/>
      <c r="AW29" s="843"/>
      <c r="AX29" s="843"/>
      <c r="AY29" s="843"/>
      <c r="AZ29" s="844" t="s">
        <v>544</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69</v>
      </c>
      <c r="R30" s="797"/>
      <c r="S30" s="797"/>
      <c r="T30" s="797"/>
      <c r="U30" s="797"/>
      <c r="V30" s="797">
        <v>69</v>
      </c>
      <c r="W30" s="797"/>
      <c r="X30" s="797"/>
      <c r="Y30" s="797"/>
      <c r="Z30" s="797"/>
      <c r="AA30" s="797">
        <v>0</v>
      </c>
      <c r="AB30" s="797"/>
      <c r="AC30" s="797"/>
      <c r="AD30" s="797"/>
      <c r="AE30" s="798"/>
      <c r="AF30" s="799" t="s">
        <v>122</v>
      </c>
      <c r="AG30" s="800"/>
      <c r="AH30" s="800"/>
      <c r="AI30" s="800"/>
      <c r="AJ30" s="801"/>
      <c r="AK30" s="847">
        <v>23</v>
      </c>
      <c r="AL30" s="843"/>
      <c r="AM30" s="843"/>
      <c r="AN30" s="843"/>
      <c r="AO30" s="843"/>
      <c r="AP30" s="843">
        <v>0</v>
      </c>
      <c r="AQ30" s="843"/>
      <c r="AR30" s="843"/>
      <c r="AS30" s="843"/>
      <c r="AT30" s="843"/>
      <c r="AU30" s="843">
        <v>0</v>
      </c>
      <c r="AV30" s="843"/>
      <c r="AW30" s="843"/>
      <c r="AX30" s="843"/>
      <c r="AY30" s="843"/>
      <c r="AZ30" s="844" t="s">
        <v>544</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1</v>
      </c>
      <c r="R31" s="797"/>
      <c r="S31" s="797"/>
      <c r="T31" s="797"/>
      <c r="U31" s="797"/>
      <c r="V31" s="797">
        <v>1</v>
      </c>
      <c r="W31" s="797"/>
      <c r="X31" s="797"/>
      <c r="Y31" s="797"/>
      <c r="Z31" s="797"/>
      <c r="AA31" s="797">
        <v>0</v>
      </c>
      <c r="AB31" s="797"/>
      <c r="AC31" s="797"/>
      <c r="AD31" s="797"/>
      <c r="AE31" s="798"/>
      <c r="AF31" s="799" t="s">
        <v>122</v>
      </c>
      <c r="AG31" s="800"/>
      <c r="AH31" s="800"/>
      <c r="AI31" s="800"/>
      <c r="AJ31" s="801"/>
      <c r="AK31" s="847">
        <v>1</v>
      </c>
      <c r="AL31" s="843"/>
      <c r="AM31" s="843"/>
      <c r="AN31" s="843"/>
      <c r="AO31" s="843"/>
      <c r="AP31" s="843">
        <v>0</v>
      </c>
      <c r="AQ31" s="843"/>
      <c r="AR31" s="843"/>
      <c r="AS31" s="843"/>
      <c r="AT31" s="843"/>
      <c r="AU31" s="843">
        <v>0</v>
      </c>
      <c r="AV31" s="843"/>
      <c r="AW31" s="843"/>
      <c r="AX31" s="843"/>
      <c r="AY31" s="843"/>
      <c r="AZ31" s="844" t="s">
        <v>544</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44</v>
      </c>
      <c r="R32" s="797"/>
      <c r="S32" s="797"/>
      <c r="T32" s="797"/>
      <c r="U32" s="797"/>
      <c r="V32" s="797">
        <v>8</v>
      </c>
      <c r="W32" s="797"/>
      <c r="X32" s="797"/>
      <c r="Y32" s="797"/>
      <c r="Z32" s="797"/>
      <c r="AA32" s="797">
        <v>36</v>
      </c>
      <c r="AB32" s="797"/>
      <c r="AC32" s="797"/>
      <c r="AD32" s="797"/>
      <c r="AE32" s="798"/>
      <c r="AF32" s="799">
        <v>36</v>
      </c>
      <c r="AG32" s="800"/>
      <c r="AH32" s="800"/>
      <c r="AI32" s="800"/>
      <c r="AJ32" s="801"/>
      <c r="AK32" s="847">
        <v>60</v>
      </c>
      <c r="AL32" s="843"/>
      <c r="AM32" s="843"/>
      <c r="AN32" s="843"/>
      <c r="AO32" s="843"/>
      <c r="AP32" s="843">
        <v>8</v>
      </c>
      <c r="AQ32" s="843"/>
      <c r="AR32" s="843"/>
      <c r="AS32" s="843"/>
      <c r="AT32" s="843"/>
      <c r="AU32" s="843">
        <v>5</v>
      </c>
      <c r="AV32" s="843"/>
      <c r="AW32" s="843"/>
      <c r="AX32" s="843"/>
      <c r="AY32" s="843"/>
      <c r="AZ32" s="844" t="s">
        <v>544</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64</v>
      </c>
      <c r="AG63" s="857"/>
      <c r="AH63" s="857"/>
      <c r="AI63" s="857"/>
      <c r="AJ63" s="858"/>
      <c r="AK63" s="859"/>
      <c r="AL63" s="854"/>
      <c r="AM63" s="854"/>
      <c r="AN63" s="854"/>
      <c r="AO63" s="854"/>
      <c r="AP63" s="857">
        <v>8</v>
      </c>
      <c r="AQ63" s="857"/>
      <c r="AR63" s="857"/>
      <c r="AS63" s="857"/>
      <c r="AT63" s="857"/>
      <c r="AU63" s="857">
        <v>5</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545</v>
      </c>
      <c r="C68" s="883"/>
      <c r="D68" s="883"/>
      <c r="E68" s="883"/>
      <c r="F68" s="883"/>
      <c r="G68" s="883"/>
      <c r="H68" s="883"/>
      <c r="I68" s="883"/>
      <c r="J68" s="883"/>
      <c r="K68" s="883"/>
      <c r="L68" s="883"/>
      <c r="M68" s="883"/>
      <c r="N68" s="883"/>
      <c r="O68" s="883"/>
      <c r="P68" s="884"/>
      <c r="Q68" s="885">
        <v>1923</v>
      </c>
      <c r="R68" s="879"/>
      <c r="S68" s="879"/>
      <c r="T68" s="879"/>
      <c r="U68" s="879"/>
      <c r="V68" s="879">
        <v>1923</v>
      </c>
      <c r="W68" s="879"/>
      <c r="X68" s="879"/>
      <c r="Y68" s="879"/>
      <c r="Z68" s="879"/>
      <c r="AA68" s="879">
        <v>0</v>
      </c>
      <c r="AB68" s="879"/>
      <c r="AC68" s="879"/>
      <c r="AD68" s="879"/>
      <c r="AE68" s="879"/>
      <c r="AF68" s="879">
        <v>0</v>
      </c>
      <c r="AG68" s="879"/>
      <c r="AH68" s="879"/>
      <c r="AI68" s="879"/>
      <c r="AJ68" s="879"/>
      <c r="AK68" s="879" t="s">
        <v>485</v>
      </c>
      <c r="AL68" s="879"/>
      <c r="AM68" s="879"/>
      <c r="AN68" s="879"/>
      <c r="AO68" s="879"/>
      <c r="AP68" s="879">
        <v>662</v>
      </c>
      <c r="AQ68" s="879"/>
      <c r="AR68" s="879"/>
      <c r="AS68" s="879"/>
      <c r="AT68" s="879"/>
      <c r="AU68" s="879">
        <v>60</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546</v>
      </c>
      <c r="C69" s="887"/>
      <c r="D69" s="887"/>
      <c r="E69" s="887"/>
      <c r="F69" s="887"/>
      <c r="G69" s="887"/>
      <c r="H69" s="887"/>
      <c r="I69" s="887"/>
      <c r="J69" s="887"/>
      <c r="K69" s="887"/>
      <c r="L69" s="887"/>
      <c r="M69" s="887"/>
      <c r="N69" s="887"/>
      <c r="O69" s="887"/>
      <c r="P69" s="888"/>
      <c r="Q69" s="889">
        <v>100</v>
      </c>
      <c r="R69" s="843"/>
      <c r="S69" s="843"/>
      <c r="T69" s="843"/>
      <c r="U69" s="843"/>
      <c r="V69" s="843">
        <v>98</v>
      </c>
      <c r="W69" s="843"/>
      <c r="X69" s="843"/>
      <c r="Y69" s="843"/>
      <c r="Z69" s="843"/>
      <c r="AA69" s="843">
        <v>2</v>
      </c>
      <c r="AB69" s="843"/>
      <c r="AC69" s="843"/>
      <c r="AD69" s="843"/>
      <c r="AE69" s="843"/>
      <c r="AF69" s="843">
        <v>2</v>
      </c>
      <c r="AG69" s="843"/>
      <c r="AH69" s="843"/>
      <c r="AI69" s="843"/>
      <c r="AJ69" s="843"/>
      <c r="AK69" s="843" t="s">
        <v>485</v>
      </c>
      <c r="AL69" s="843"/>
      <c r="AM69" s="843"/>
      <c r="AN69" s="843"/>
      <c r="AO69" s="843"/>
      <c r="AP69" s="843" t="s">
        <v>544</v>
      </c>
      <c r="AQ69" s="843"/>
      <c r="AR69" s="843"/>
      <c r="AS69" s="843"/>
      <c r="AT69" s="843"/>
      <c r="AU69" s="843" t="s">
        <v>544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547</v>
      </c>
      <c r="C70" s="887"/>
      <c r="D70" s="887"/>
      <c r="E70" s="887"/>
      <c r="F70" s="887"/>
      <c r="G70" s="887"/>
      <c r="H70" s="887"/>
      <c r="I70" s="887"/>
      <c r="J70" s="887"/>
      <c r="K70" s="887"/>
      <c r="L70" s="887"/>
      <c r="M70" s="887"/>
      <c r="N70" s="887"/>
      <c r="O70" s="887"/>
      <c r="P70" s="888"/>
      <c r="Q70" s="889">
        <v>265</v>
      </c>
      <c r="R70" s="843"/>
      <c r="S70" s="843"/>
      <c r="T70" s="843"/>
      <c r="U70" s="843"/>
      <c r="V70" s="843">
        <v>264</v>
      </c>
      <c r="W70" s="843"/>
      <c r="X70" s="843"/>
      <c r="Y70" s="843"/>
      <c r="Z70" s="843"/>
      <c r="AA70" s="843">
        <v>1</v>
      </c>
      <c r="AB70" s="843"/>
      <c r="AC70" s="843"/>
      <c r="AD70" s="843"/>
      <c r="AE70" s="843"/>
      <c r="AF70" s="843">
        <v>1</v>
      </c>
      <c r="AG70" s="843"/>
      <c r="AH70" s="843"/>
      <c r="AI70" s="843"/>
      <c r="AJ70" s="843"/>
      <c r="AK70" s="843" t="s">
        <v>485</v>
      </c>
      <c r="AL70" s="843"/>
      <c r="AM70" s="843"/>
      <c r="AN70" s="843"/>
      <c r="AO70" s="843"/>
      <c r="AP70" s="843">
        <v>457</v>
      </c>
      <c r="AQ70" s="843"/>
      <c r="AR70" s="843"/>
      <c r="AS70" s="843"/>
      <c r="AT70" s="843"/>
      <c r="AU70" s="843">
        <v>67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548</v>
      </c>
      <c r="C71" s="887"/>
      <c r="D71" s="887"/>
      <c r="E71" s="887"/>
      <c r="F71" s="887"/>
      <c r="G71" s="887"/>
      <c r="H71" s="887"/>
      <c r="I71" s="887"/>
      <c r="J71" s="887"/>
      <c r="K71" s="887"/>
      <c r="L71" s="887"/>
      <c r="M71" s="887"/>
      <c r="N71" s="887"/>
      <c r="O71" s="887"/>
      <c r="P71" s="888"/>
      <c r="Q71" s="889">
        <v>4828</v>
      </c>
      <c r="R71" s="843"/>
      <c r="S71" s="843"/>
      <c r="T71" s="843"/>
      <c r="U71" s="843"/>
      <c r="V71" s="843">
        <v>4773</v>
      </c>
      <c r="W71" s="843"/>
      <c r="X71" s="843"/>
      <c r="Y71" s="843"/>
      <c r="Z71" s="843"/>
      <c r="AA71" s="843">
        <v>55</v>
      </c>
      <c r="AB71" s="843"/>
      <c r="AC71" s="843"/>
      <c r="AD71" s="843"/>
      <c r="AE71" s="843"/>
      <c r="AF71" s="843">
        <v>55</v>
      </c>
      <c r="AG71" s="843"/>
      <c r="AH71" s="843"/>
      <c r="AI71" s="843"/>
      <c r="AJ71" s="843"/>
      <c r="AK71" s="843">
        <v>68</v>
      </c>
      <c r="AL71" s="843"/>
      <c r="AM71" s="843"/>
      <c r="AN71" s="843"/>
      <c r="AO71" s="843"/>
      <c r="AP71" s="843" t="s">
        <v>544</v>
      </c>
      <c r="AQ71" s="843"/>
      <c r="AR71" s="843"/>
      <c r="AS71" s="843"/>
      <c r="AT71" s="843"/>
      <c r="AU71" s="843" t="s">
        <v>544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549</v>
      </c>
      <c r="C72" s="887"/>
      <c r="D72" s="887"/>
      <c r="E72" s="887"/>
      <c r="F72" s="887"/>
      <c r="G72" s="887"/>
      <c r="H72" s="887"/>
      <c r="I72" s="887"/>
      <c r="J72" s="887"/>
      <c r="K72" s="887"/>
      <c r="L72" s="887"/>
      <c r="M72" s="887"/>
      <c r="N72" s="887"/>
      <c r="O72" s="887"/>
      <c r="P72" s="888"/>
      <c r="Q72" s="889">
        <v>902</v>
      </c>
      <c r="R72" s="843"/>
      <c r="S72" s="843"/>
      <c r="T72" s="843"/>
      <c r="U72" s="843"/>
      <c r="V72" s="843">
        <v>898</v>
      </c>
      <c r="W72" s="843"/>
      <c r="X72" s="843"/>
      <c r="Y72" s="843"/>
      <c r="Z72" s="843"/>
      <c r="AA72" s="843">
        <v>4</v>
      </c>
      <c r="AB72" s="843"/>
      <c r="AC72" s="843"/>
      <c r="AD72" s="843"/>
      <c r="AE72" s="843"/>
      <c r="AF72" s="843">
        <v>4</v>
      </c>
      <c r="AG72" s="843"/>
      <c r="AH72" s="843"/>
      <c r="AI72" s="843"/>
      <c r="AJ72" s="843"/>
      <c r="AK72" s="843">
        <v>9</v>
      </c>
      <c r="AL72" s="843"/>
      <c r="AM72" s="843"/>
      <c r="AN72" s="843"/>
      <c r="AO72" s="843"/>
      <c r="AP72" s="843" t="s">
        <v>544</v>
      </c>
      <c r="AQ72" s="843"/>
      <c r="AR72" s="843"/>
      <c r="AS72" s="843"/>
      <c r="AT72" s="843"/>
      <c r="AU72" s="843" t="s">
        <v>544</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550</v>
      </c>
      <c r="C73" s="887"/>
      <c r="D73" s="887"/>
      <c r="E73" s="887"/>
      <c r="F73" s="887"/>
      <c r="G73" s="887"/>
      <c r="H73" s="887"/>
      <c r="I73" s="887"/>
      <c r="J73" s="887"/>
      <c r="K73" s="887"/>
      <c r="L73" s="887"/>
      <c r="M73" s="887"/>
      <c r="N73" s="887"/>
      <c r="O73" s="887"/>
      <c r="P73" s="888"/>
      <c r="Q73" s="889">
        <v>520</v>
      </c>
      <c r="R73" s="843"/>
      <c r="S73" s="843"/>
      <c r="T73" s="843"/>
      <c r="U73" s="843"/>
      <c r="V73" s="843">
        <v>491</v>
      </c>
      <c r="W73" s="843"/>
      <c r="X73" s="843"/>
      <c r="Y73" s="843"/>
      <c r="Z73" s="843"/>
      <c r="AA73" s="843">
        <v>29</v>
      </c>
      <c r="AB73" s="843"/>
      <c r="AC73" s="843"/>
      <c r="AD73" s="843"/>
      <c r="AE73" s="843"/>
      <c r="AF73" s="843">
        <v>29</v>
      </c>
      <c r="AG73" s="843"/>
      <c r="AH73" s="843"/>
      <c r="AI73" s="843"/>
      <c r="AJ73" s="843"/>
      <c r="AK73" s="843" t="s">
        <v>485</v>
      </c>
      <c r="AL73" s="843"/>
      <c r="AM73" s="843"/>
      <c r="AN73" s="843"/>
      <c r="AO73" s="843"/>
      <c r="AP73" s="843">
        <v>2877</v>
      </c>
      <c r="AQ73" s="843"/>
      <c r="AR73" s="843"/>
      <c r="AS73" s="843"/>
      <c r="AT73" s="843"/>
      <c r="AU73" s="843">
        <v>7</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551</v>
      </c>
      <c r="C74" s="887"/>
      <c r="D74" s="887"/>
      <c r="E74" s="887"/>
      <c r="F74" s="887"/>
      <c r="G74" s="887"/>
      <c r="H74" s="887"/>
      <c r="I74" s="887"/>
      <c r="J74" s="887"/>
      <c r="K74" s="887"/>
      <c r="L74" s="887"/>
      <c r="M74" s="887"/>
      <c r="N74" s="887"/>
      <c r="O74" s="887"/>
      <c r="P74" s="888"/>
      <c r="Q74" s="889">
        <v>14</v>
      </c>
      <c r="R74" s="843"/>
      <c r="S74" s="843"/>
      <c r="T74" s="843"/>
      <c r="U74" s="843"/>
      <c r="V74" s="843">
        <v>14</v>
      </c>
      <c r="W74" s="843"/>
      <c r="X74" s="843"/>
      <c r="Y74" s="843"/>
      <c r="Z74" s="843"/>
      <c r="AA74" s="843">
        <v>0</v>
      </c>
      <c r="AB74" s="843"/>
      <c r="AC74" s="843"/>
      <c r="AD74" s="843"/>
      <c r="AE74" s="843"/>
      <c r="AF74" s="843">
        <v>0</v>
      </c>
      <c r="AG74" s="843"/>
      <c r="AH74" s="843"/>
      <c r="AI74" s="843"/>
      <c r="AJ74" s="843"/>
      <c r="AK74" s="843">
        <v>0</v>
      </c>
      <c r="AL74" s="843"/>
      <c r="AM74" s="843"/>
      <c r="AN74" s="843"/>
      <c r="AO74" s="843"/>
      <c r="AP74" s="843" t="s">
        <v>544</v>
      </c>
      <c r="AQ74" s="843"/>
      <c r="AR74" s="843"/>
      <c r="AS74" s="843"/>
      <c r="AT74" s="843"/>
      <c r="AU74" s="843" t="s">
        <v>544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552</v>
      </c>
      <c r="C75" s="887"/>
      <c r="D75" s="887"/>
      <c r="E75" s="887"/>
      <c r="F75" s="887"/>
      <c r="G75" s="887"/>
      <c r="H75" s="887"/>
      <c r="I75" s="887"/>
      <c r="J75" s="887"/>
      <c r="K75" s="887"/>
      <c r="L75" s="887"/>
      <c r="M75" s="887"/>
      <c r="N75" s="887"/>
      <c r="O75" s="887"/>
      <c r="P75" s="888"/>
      <c r="Q75" s="890">
        <v>54</v>
      </c>
      <c r="R75" s="891"/>
      <c r="S75" s="891"/>
      <c r="T75" s="891"/>
      <c r="U75" s="847"/>
      <c r="V75" s="892">
        <v>54</v>
      </c>
      <c r="W75" s="891"/>
      <c r="X75" s="891"/>
      <c r="Y75" s="891"/>
      <c r="Z75" s="847"/>
      <c r="AA75" s="892">
        <v>0</v>
      </c>
      <c r="AB75" s="891"/>
      <c r="AC75" s="891"/>
      <c r="AD75" s="891"/>
      <c r="AE75" s="847"/>
      <c r="AF75" s="892">
        <v>0</v>
      </c>
      <c r="AG75" s="891"/>
      <c r="AH75" s="891"/>
      <c r="AI75" s="891"/>
      <c r="AJ75" s="847"/>
      <c r="AK75" s="892" t="s">
        <v>485</v>
      </c>
      <c r="AL75" s="891"/>
      <c r="AM75" s="891"/>
      <c r="AN75" s="891"/>
      <c r="AO75" s="847"/>
      <c r="AP75" s="892" t="s">
        <v>544</v>
      </c>
      <c r="AQ75" s="891"/>
      <c r="AR75" s="891"/>
      <c r="AS75" s="891"/>
      <c r="AT75" s="847"/>
      <c r="AU75" s="892" t="s">
        <v>544</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553</v>
      </c>
      <c r="C76" s="887"/>
      <c r="D76" s="887"/>
      <c r="E76" s="887"/>
      <c r="F76" s="887"/>
      <c r="G76" s="887"/>
      <c r="H76" s="887"/>
      <c r="I76" s="887"/>
      <c r="J76" s="887"/>
      <c r="K76" s="887"/>
      <c r="L76" s="887"/>
      <c r="M76" s="887"/>
      <c r="N76" s="887"/>
      <c r="O76" s="887"/>
      <c r="P76" s="888"/>
      <c r="Q76" s="890">
        <v>44</v>
      </c>
      <c r="R76" s="891"/>
      <c r="S76" s="891"/>
      <c r="T76" s="891"/>
      <c r="U76" s="847"/>
      <c r="V76" s="892">
        <v>30</v>
      </c>
      <c r="W76" s="891"/>
      <c r="X76" s="891"/>
      <c r="Y76" s="891"/>
      <c r="Z76" s="847"/>
      <c r="AA76" s="892">
        <v>14</v>
      </c>
      <c r="AB76" s="891"/>
      <c r="AC76" s="891"/>
      <c r="AD76" s="891"/>
      <c r="AE76" s="847"/>
      <c r="AF76" s="892">
        <v>14</v>
      </c>
      <c r="AG76" s="891"/>
      <c r="AH76" s="891"/>
      <c r="AI76" s="891"/>
      <c r="AJ76" s="847"/>
      <c r="AK76" s="892" t="s">
        <v>485</v>
      </c>
      <c r="AL76" s="891"/>
      <c r="AM76" s="891"/>
      <c r="AN76" s="891"/>
      <c r="AO76" s="847"/>
      <c r="AP76" s="892" t="s">
        <v>544</v>
      </c>
      <c r="AQ76" s="891"/>
      <c r="AR76" s="891"/>
      <c r="AS76" s="891"/>
      <c r="AT76" s="847"/>
      <c r="AU76" s="892" t="s">
        <v>544</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554</v>
      </c>
      <c r="C77" s="887"/>
      <c r="D77" s="887"/>
      <c r="E77" s="887"/>
      <c r="F77" s="887"/>
      <c r="G77" s="887"/>
      <c r="H77" s="887"/>
      <c r="I77" s="887"/>
      <c r="J77" s="887"/>
      <c r="K77" s="887"/>
      <c r="L77" s="887"/>
      <c r="M77" s="887"/>
      <c r="N77" s="887"/>
      <c r="O77" s="887"/>
      <c r="P77" s="888"/>
      <c r="Q77" s="890">
        <v>67</v>
      </c>
      <c r="R77" s="891"/>
      <c r="S77" s="891"/>
      <c r="T77" s="891"/>
      <c r="U77" s="847"/>
      <c r="V77" s="892">
        <v>54</v>
      </c>
      <c r="W77" s="891"/>
      <c r="X77" s="891"/>
      <c r="Y77" s="891"/>
      <c r="Z77" s="847"/>
      <c r="AA77" s="892">
        <v>13</v>
      </c>
      <c r="AB77" s="891"/>
      <c r="AC77" s="891"/>
      <c r="AD77" s="891"/>
      <c r="AE77" s="847"/>
      <c r="AF77" s="892">
        <v>13</v>
      </c>
      <c r="AG77" s="891"/>
      <c r="AH77" s="891"/>
      <c r="AI77" s="891"/>
      <c r="AJ77" s="847"/>
      <c r="AK77" s="892" t="s">
        <v>485</v>
      </c>
      <c r="AL77" s="891"/>
      <c r="AM77" s="891"/>
      <c r="AN77" s="891"/>
      <c r="AO77" s="847"/>
      <c r="AP77" s="892" t="s">
        <v>544</v>
      </c>
      <c r="AQ77" s="891"/>
      <c r="AR77" s="891"/>
      <c r="AS77" s="891"/>
      <c r="AT77" s="847"/>
      <c r="AU77" s="892" t="s">
        <v>544</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555</v>
      </c>
      <c r="C78" s="887"/>
      <c r="D78" s="887"/>
      <c r="E78" s="887"/>
      <c r="F78" s="887"/>
      <c r="G78" s="887"/>
      <c r="H78" s="887"/>
      <c r="I78" s="887"/>
      <c r="J78" s="887"/>
      <c r="K78" s="887"/>
      <c r="L78" s="887"/>
      <c r="M78" s="887"/>
      <c r="N78" s="887"/>
      <c r="O78" s="887"/>
      <c r="P78" s="888"/>
      <c r="Q78" s="889">
        <v>726</v>
      </c>
      <c r="R78" s="843"/>
      <c r="S78" s="843"/>
      <c r="T78" s="843"/>
      <c r="U78" s="843"/>
      <c r="V78" s="843">
        <v>692</v>
      </c>
      <c r="W78" s="843"/>
      <c r="X78" s="843"/>
      <c r="Y78" s="843"/>
      <c r="Z78" s="843"/>
      <c r="AA78" s="843">
        <v>34</v>
      </c>
      <c r="AB78" s="843"/>
      <c r="AC78" s="843"/>
      <c r="AD78" s="843"/>
      <c r="AE78" s="843"/>
      <c r="AF78" s="843">
        <v>34</v>
      </c>
      <c r="AG78" s="843"/>
      <c r="AH78" s="843"/>
      <c r="AI78" s="843"/>
      <c r="AJ78" s="843"/>
      <c r="AK78" s="843" t="s">
        <v>485</v>
      </c>
      <c r="AL78" s="843"/>
      <c r="AM78" s="843"/>
      <c r="AN78" s="843"/>
      <c r="AO78" s="843"/>
      <c r="AP78" s="843" t="s">
        <v>544</v>
      </c>
      <c r="AQ78" s="843"/>
      <c r="AR78" s="843"/>
      <c r="AS78" s="843"/>
      <c r="AT78" s="843"/>
      <c r="AU78" s="843" t="s">
        <v>544</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t="s">
        <v>556</v>
      </c>
      <c r="C79" s="887"/>
      <c r="D79" s="887"/>
      <c r="E79" s="887"/>
      <c r="F79" s="887"/>
      <c r="G79" s="887"/>
      <c r="H79" s="887"/>
      <c r="I79" s="887"/>
      <c r="J79" s="887"/>
      <c r="K79" s="887"/>
      <c r="L79" s="887"/>
      <c r="M79" s="887"/>
      <c r="N79" s="887"/>
      <c r="O79" s="887"/>
      <c r="P79" s="888"/>
      <c r="Q79" s="889">
        <v>120217</v>
      </c>
      <c r="R79" s="843"/>
      <c r="S79" s="843"/>
      <c r="T79" s="843"/>
      <c r="U79" s="843"/>
      <c r="V79" s="843">
        <v>117534</v>
      </c>
      <c r="W79" s="843"/>
      <c r="X79" s="843"/>
      <c r="Y79" s="843"/>
      <c r="Z79" s="843"/>
      <c r="AA79" s="843">
        <v>2683</v>
      </c>
      <c r="AB79" s="843"/>
      <c r="AC79" s="843"/>
      <c r="AD79" s="843"/>
      <c r="AE79" s="843"/>
      <c r="AF79" s="843">
        <v>2683</v>
      </c>
      <c r="AG79" s="843"/>
      <c r="AH79" s="843"/>
      <c r="AI79" s="843"/>
      <c r="AJ79" s="843"/>
      <c r="AK79" s="843">
        <v>452</v>
      </c>
      <c r="AL79" s="843"/>
      <c r="AM79" s="843"/>
      <c r="AN79" s="843"/>
      <c r="AO79" s="843"/>
      <c r="AP79" s="843" t="s">
        <v>544</v>
      </c>
      <c r="AQ79" s="843"/>
      <c r="AR79" s="843"/>
      <c r="AS79" s="843"/>
      <c r="AT79" s="843"/>
      <c r="AU79" s="843" t="s">
        <v>544</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t="s">
        <v>557</v>
      </c>
      <c r="C80" s="887"/>
      <c r="D80" s="887"/>
      <c r="E80" s="887"/>
      <c r="F80" s="887"/>
      <c r="G80" s="887"/>
      <c r="H80" s="887"/>
      <c r="I80" s="887"/>
      <c r="J80" s="887"/>
      <c r="K80" s="887"/>
      <c r="L80" s="887"/>
      <c r="M80" s="887"/>
      <c r="N80" s="887"/>
      <c r="O80" s="887"/>
      <c r="P80" s="888"/>
      <c r="Q80" s="889">
        <v>213</v>
      </c>
      <c r="R80" s="843"/>
      <c r="S80" s="843"/>
      <c r="T80" s="843"/>
      <c r="U80" s="843"/>
      <c r="V80" s="843">
        <v>150</v>
      </c>
      <c r="W80" s="843"/>
      <c r="X80" s="843"/>
      <c r="Y80" s="843"/>
      <c r="Z80" s="843"/>
      <c r="AA80" s="843">
        <v>63</v>
      </c>
      <c r="AB80" s="843"/>
      <c r="AC80" s="843"/>
      <c r="AD80" s="843"/>
      <c r="AE80" s="843"/>
      <c r="AF80" s="843">
        <v>63</v>
      </c>
      <c r="AG80" s="843"/>
      <c r="AH80" s="843"/>
      <c r="AI80" s="843"/>
      <c r="AJ80" s="843"/>
      <c r="AK80" s="843" t="s">
        <v>485</v>
      </c>
      <c r="AL80" s="843"/>
      <c r="AM80" s="843"/>
      <c r="AN80" s="843"/>
      <c r="AO80" s="843"/>
      <c r="AP80" s="843" t="s">
        <v>544</v>
      </c>
      <c r="AQ80" s="843"/>
      <c r="AR80" s="843"/>
      <c r="AS80" s="843"/>
      <c r="AT80" s="843"/>
      <c r="AU80" s="843" t="s">
        <v>544</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t="s">
        <v>558</v>
      </c>
      <c r="C81" s="887"/>
      <c r="D81" s="887"/>
      <c r="E81" s="887"/>
      <c r="F81" s="887"/>
      <c r="G81" s="887"/>
      <c r="H81" s="887"/>
      <c r="I81" s="887"/>
      <c r="J81" s="887"/>
      <c r="K81" s="887"/>
      <c r="L81" s="887"/>
      <c r="M81" s="887"/>
      <c r="N81" s="887"/>
      <c r="O81" s="887"/>
      <c r="P81" s="888"/>
      <c r="Q81" s="889">
        <v>750</v>
      </c>
      <c r="R81" s="843"/>
      <c r="S81" s="843"/>
      <c r="T81" s="843"/>
      <c r="U81" s="843"/>
      <c r="V81" s="843">
        <v>651</v>
      </c>
      <c r="W81" s="843"/>
      <c r="X81" s="843"/>
      <c r="Y81" s="843"/>
      <c r="Z81" s="843"/>
      <c r="AA81" s="843">
        <v>99</v>
      </c>
      <c r="AB81" s="843"/>
      <c r="AC81" s="843"/>
      <c r="AD81" s="843"/>
      <c r="AE81" s="843"/>
      <c r="AF81" s="843">
        <v>34</v>
      </c>
      <c r="AG81" s="843"/>
      <c r="AH81" s="843"/>
      <c r="AI81" s="843"/>
      <c r="AJ81" s="843"/>
      <c r="AK81" s="843" t="s">
        <v>485</v>
      </c>
      <c r="AL81" s="843"/>
      <c r="AM81" s="843"/>
      <c r="AN81" s="843"/>
      <c r="AO81" s="843"/>
      <c r="AP81" s="843">
        <v>572</v>
      </c>
      <c r="AQ81" s="843"/>
      <c r="AR81" s="843"/>
      <c r="AS81" s="843"/>
      <c r="AT81" s="843"/>
      <c r="AU81" s="843">
        <v>9</v>
      </c>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v>4568</v>
      </c>
      <c r="AQ88" s="857"/>
      <c r="AR88" s="857"/>
      <c r="AS88" s="857"/>
      <c r="AT88" s="857"/>
      <c r="AU88" s="857">
        <v>143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79432</v>
      </c>
      <c r="AB110" s="913"/>
      <c r="AC110" s="913"/>
      <c r="AD110" s="913"/>
      <c r="AE110" s="914"/>
      <c r="AF110" s="915">
        <v>62031</v>
      </c>
      <c r="AG110" s="913"/>
      <c r="AH110" s="913"/>
      <c r="AI110" s="913"/>
      <c r="AJ110" s="914"/>
      <c r="AK110" s="915">
        <v>46711</v>
      </c>
      <c r="AL110" s="913"/>
      <c r="AM110" s="913"/>
      <c r="AN110" s="913"/>
      <c r="AO110" s="914"/>
      <c r="AP110" s="916">
        <v>2.9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148344</v>
      </c>
      <c r="BR110" s="944"/>
      <c r="BS110" s="944"/>
      <c r="BT110" s="944"/>
      <c r="BU110" s="944"/>
      <c r="BV110" s="944">
        <v>209567</v>
      </c>
      <c r="BW110" s="944"/>
      <c r="BX110" s="944"/>
      <c r="BY110" s="944"/>
      <c r="BZ110" s="944"/>
      <c r="CA110" s="944">
        <v>225665</v>
      </c>
      <c r="CB110" s="944"/>
      <c r="CC110" s="944"/>
      <c r="CD110" s="944"/>
      <c r="CE110" s="944"/>
      <c r="CF110" s="957">
        <v>14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21739</v>
      </c>
      <c r="BR111" s="939"/>
      <c r="BS111" s="939"/>
      <c r="BT111" s="939"/>
      <c r="BU111" s="939"/>
      <c r="BV111" s="939">
        <v>14687</v>
      </c>
      <c r="BW111" s="939"/>
      <c r="BX111" s="939"/>
      <c r="BY111" s="939"/>
      <c r="BZ111" s="939"/>
      <c r="CA111" s="939">
        <v>12610</v>
      </c>
      <c r="CB111" s="939"/>
      <c r="CC111" s="939"/>
      <c r="CD111" s="939"/>
      <c r="CE111" s="939"/>
      <c r="CF111" s="933">
        <v>0.8</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5555</v>
      </c>
      <c r="BR112" s="939"/>
      <c r="BS112" s="939"/>
      <c r="BT112" s="939"/>
      <c r="BU112" s="939"/>
      <c r="BV112" s="939">
        <v>6425</v>
      </c>
      <c r="BW112" s="939"/>
      <c r="BX112" s="939"/>
      <c r="BY112" s="939"/>
      <c r="BZ112" s="939"/>
      <c r="CA112" s="939">
        <v>6038</v>
      </c>
      <c r="CB112" s="939"/>
      <c r="CC112" s="939"/>
      <c r="CD112" s="939"/>
      <c r="CE112" s="939"/>
      <c r="CF112" s="933">
        <v>0.4</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v>
      </c>
      <c r="AB113" s="951"/>
      <c r="AC113" s="951"/>
      <c r="AD113" s="951"/>
      <c r="AE113" s="952"/>
      <c r="AF113" s="953">
        <v>459</v>
      </c>
      <c r="AG113" s="951"/>
      <c r="AH113" s="951"/>
      <c r="AI113" s="951"/>
      <c r="AJ113" s="952"/>
      <c r="AK113" s="953">
        <v>3064</v>
      </c>
      <c r="AL113" s="951"/>
      <c r="AM113" s="951"/>
      <c r="AN113" s="951"/>
      <c r="AO113" s="952"/>
      <c r="AP113" s="954">
        <v>0.2</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192576</v>
      </c>
      <c r="BR113" s="939"/>
      <c r="BS113" s="939"/>
      <c r="BT113" s="939"/>
      <c r="BU113" s="939"/>
      <c r="BV113" s="939">
        <v>182071</v>
      </c>
      <c r="BW113" s="939"/>
      <c r="BX113" s="939"/>
      <c r="BY113" s="939"/>
      <c r="BZ113" s="939"/>
      <c r="CA113" s="939">
        <v>173120</v>
      </c>
      <c r="CB113" s="939"/>
      <c r="CC113" s="939"/>
      <c r="CD113" s="939"/>
      <c r="CE113" s="939"/>
      <c r="CF113" s="933">
        <v>10.7</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26730</v>
      </c>
      <c r="AB114" s="972"/>
      <c r="AC114" s="972"/>
      <c r="AD114" s="972"/>
      <c r="AE114" s="973"/>
      <c r="AF114" s="974">
        <v>19419</v>
      </c>
      <c r="AG114" s="972"/>
      <c r="AH114" s="972"/>
      <c r="AI114" s="972"/>
      <c r="AJ114" s="973"/>
      <c r="AK114" s="974">
        <v>21715</v>
      </c>
      <c r="AL114" s="972"/>
      <c r="AM114" s="972"/>
      <c r="AN114" s="972"/>
      <c r="AO114" s="973"/>
      <c r="AP114" s="975">
        <v>1.3</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280020</v>
      </c>
      <c r="BR114" s="939"/>
      <c r="BS114" s="939"/>
      <c r="BT114" s="939"/>
      <c r="BU114" s="939"/>
      <c r="BV114" s="939">
        <v>245695</v>
      </c>
      <c r="BW114" s="939"/>
      <c r="BX114" s="939"/>
      <c r="BY114" s="939"/>
      <c r="BZ114" s="939"/>
      <c r="CA114" s="939">
        <v>232754</v>
      </c>
      <c r="CB114" s="939"/>
      <c r="CC114" s="939"/>
      <c r="CD114" s="939"/>
      <c r="CE114" s="939"/>
      <c r="CF114" s="933">
        <v>14.4</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7079</v>
      </c>
      <c r="AB115" s="951"/>
      <c r="AC115" s="951"/>
      <c r="AD115" s="951"/>
      <c r="AE115" s="952"/>
      <c r="AF115" s="953">
        <v>7053</v>
      </c>
      <c r="AG115" s="951"/>
      <c r="AH115" s="951"/>
      <c r="AI115" s="951"/>
      <c r="AJ115" s="952"/>
      <c r="AK115" s="953">
        <v>2460</v>
      </c>
      <c r="AL115" s="951"/>
      <c r="AM115" s="951"/>
      <c r="AN115" s="951"/>
      <c r="AO115" s="952"/>
      <c r="AP115" s="954">
        <v>0.2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113245</v>
      </c>
      <c r="AB117" s="992"/>
      <c r="AC117" s="992"/>
      <c r="AD117" s="992"/>
      <c r="AE117" s="993"/>
      <c r="AF117" s="994">
        <v>88962</v>
      </c>
      <c r="AG117" s="992"/>
      <c r="AH117" s="992"/>
      <c r="AI117" s="992"/>
      <c r="AJ117" s="993"/>
      <c r="AK117" s="994">
        <v>73950</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648234</v>
      </c>
      <c r="BR119" s="1013"/>
      <c r="BS119" s="1013"/>
      <c r="BT119" s="1013"/>
      <c r="BU119" s="1013"/>
      <c r="BV119" s="1013">
        <v>658445</v>
      </c>
      <c r="BW119" s="1013"/>
      <c r="BX119" s="1013"/>
      <c r="BY119" s="1013"/>
      <c r="BZ119" s="1013"/>
      <c r="CA119" s="1013">
        <v>650187</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21739</v>
      </c>
      <c r="DH119" s="999"/>
      <c r="DI119" s="999"/>
      <c r="DJ119" s="999"/>
      <c r="DK119" s="1000"/>
      <c r="DL119" s="998">
        <v>14687</v>
      </c>
      <c r="DM119" s="999"/>
      <c r="DN119" s="999"/>
      <c r="DO119" s="999"/>
      <c r="DP119" s="1000"/>
      <c r="DQ119" s="998">
        <v>12610</v>
      </c>
      <c r="DR119" s="999"/>
      <c r="DS119" s="999"/>
      <c r="DT119" s="999"/>
      <c r="DU119" s="1000"/>
      <c r="DV119" s="1001">
        <v>0.8</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4326525</v>
      </c>
      <c r="BR120" s="944"/>
      <c r="BS120" s="944"/>
      <c r="BT120" s="944"/>
      <c r="BU120" s="944"/>
      <c r="BV120" s="944">
        <v>4391807</v>
      </c>
      <c r="BW120" s="944"/>
      <c r="BX120" s="944"/>
      <c r="BY120" s="944"/>
      <c r="BZ120" s="944"/>
      <c r="CA120" s="944">
        <v>4602607</v>
      </c>
      <c r="CB120" s="944"/>
      <c r="CC120" s="944"/>
      <c r="CD120" s="944"/>
      <c r="CE120" s="944"/>
      <c r="CF120" s="957">
        <v>285</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6038</v>
      </c>
      <c r="DR120" s="944"/>
      <c r="DS120" s="944"/>
      <c r="DT120" s="944"/>
      <c r="DU120" s="944"/>
      <c r="DV120" s="945">
        <v>0.4</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1483007</v>
      </c>
      <c r="BR122" s="1013"/>
      <c r="BS122" s="1013"/>
      <c r="BT122" s="1013"/>
      <c r="BU122" s="1013"/>
      <c r="BV122" s="1013">
        <v>1474003</v>
      </c>
      <c r="BW122" s="1013"/>
      <c r="BX122" s="1013"/>
      <c r="BY122" s="1013"/>
      <c r="BZ122" s="1013"/>
      <c r="CA122" s="1013">
        <v>1334498</v>
      </c>
      <c r="CB122" s="1013"/>
      <c r="CC122" s="1013"/>
      <c r="CD122" s="1013"/>
      <c r="CE122" s="1013"/>
      <c r="CF122" s="1030">
        <v>82.6</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5809532</v>
      </c>
      <c r="BR123" s="1077"/>
      <c r="BS123" s="1077"/>
      <c r="BT123" s="1077"/>
      <c r="BU123" s="1077"/>
      <c r="BV123" s="1077">
        <v>5865810</v>
      </c>
      <c r="BW123" s="1077"/>
      <c r="BX123" s="1077"/>
      <c r="BY123" s="1077"/>
      <c r="BZ123" s="1077"/>
      <c r="CA123" s="1077">
        <v>5937105</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5555</v>
      </c>
      <c r="DH124" s="999"/>
      <c r="DI124" s="999"/>
      <c r="DJ124" s="999"/>
      <c r="DK124" s="1000"/>
      <c r="DL124" s="998">
        <v>6425</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7004</v>
      </c>
      <c r="AB126" s="972"/>
      <c r="AC126" s="972"/>
      <c r="AD126" s="972"/>
      <c r="AE126" s="973"/>
      <c r="AF126" s="974">
        <v>7004</v>
      </c>
      <c r="AG126" s="972"/>
      <c r="AH126" s="972"/>
      <c r="AI126" s="972"/>
      <c r="AJ126" s="973"/>
      <c r="AK126" s="974">
        <v>2432</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75</v>
      </c>
      <c r="AB127" s="972"/>
      <c r="AC127" s="972"/>
      <c r="AD127" s="972"/>
      <c r="AE127" s="973"/>
      <c r="AF127" s="974">
        <v>49</v>
      </c>
      <c r="AG127" s="972"/>
      <c r="AH127" s="972"/>
      <c r="AI127" s="972"/>
      <c r="AJ127" s="973"/>
      <c r="AK127" s="974">
        <v>28</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1657969</v>
      </c>
      <c r="AB129" s="972"/>
      <c r="AC129" s="972"/>
      <c r="AD129" s="972"/>
      <c r="AE129" s="973"/>
      <c r="AF129" s="974">
        <v>1684112</v>
      </c>
      <c r="AG129" s="972"/>
      <c r="AH129" s="972"/>
      <c r="AI129" s="972"/>
      <c r="AJ129" s="973"/>
      <c r="AK129" s="974">
        <v>1746772</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145798</v>
      </c>
      <c r="AB130" s="972"/>
      <c r="AC130" s="972"/>
      <c r="AD130" s="972"/>
      <c r="AE130" s="973"/>
      <c r="AF130" s="974">
        <v>137306</v>
      </c>
      <c r="AG130" s="972"/>
      <c r="AH130" s="972"/>
      <c r="AI130" s="972"/>
      <c r="AJ130" s="973"/>
      <c r="AK130" s="974">
        <v>131557</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-2.9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1512171</v>
      </c>
      <c r="AB131" s="999"/>
      <c r="AC131" s="999"/>
      <c r="AD131" s="999"/>
      <c r="AE131" s="1000"/>
      <c r="AF131" s="998">
        <v>1546806</v>
      </c>
      <c r="AG131" s="999"/>
      <c r="AH131" s="999"/>
      <c r="AI131" s="999"/>
      <c r="AJ131" s="1000"/>
      <c r="AK131" s="998">
        <v>1615215</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-2.1527327270000001</v>
      </c>
      <c r="AB132" s="1110"/>
      <c r="AC132" s="1110"/>
      <c r="AD132" s="1110"/>
      <c r="AE132" s="1111"/>
      <c r="AF132" s="1112">
        <v>-3.1254080989999999</v>
      </c>
      <c r="AG132" s="1110"/>
      <c r="AH132" s="1110"/>
      <c r="AI132" s="1110"/>
      <c r="AJ132" s="1111"/>
      <c r="AK132" s="1112">
        <v>-3.5665221040000001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-2.2000000000000002</v>
      </c>
      <c r="AB133" s="1093"/>
      <c r="AC133" s="1093"/>
      <c r="AD133" s="1093"/>
      <c r="AE133" s="1094"/>
      <c r="AF133" s="1092">
        <v>-2.4</v>
      </c>
      <c r="AG133" s="1093"/>
      <c r="AH133" s="1093"/>
      <c r="AI133" s="1093"/>
      <c r="AJ133" s="1094"/>
      <c r="AK133" s="1092">
        <v>-2.9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calU1wJ1hrEfkWUpvPE4fa51X6mfxje4iYVOEUMuNjyhQ4D21XHOGut2K9rZXCOKlWx0DJXG6atzsGBFn/PYg==" saltValue="5VMc+v/b8KXep9+qOwgHF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70" zoomScaleNormal="70"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Xbb6zaS+qTcLreOrVnPemjumHLD+ekvvU72PfRvK03zt02yYGEcmDNLnof5j+boBUWJxyxa58TYSVlYjKJ+cg==" saltValue="QPPNwFrraQPNZSB0CU6p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wLDqa740vrSSoZYZ+TBM0uc/QrwwcWLwnREYDRn5UApPtK4bHuU6PceJ5Xo/cChMtNU/y2jdRgsvcX0Qd5aeA==" saltValue="VwEPDCA0AzwNxlGhqN2cm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70" zoomScaleNormal="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512300</v>
      </c>
      <c r="AP9" s="262">
        <v>167528</v>
      </c>
      <c r="AQ9" s="263">
        <v>289558</v>
      </c>
      <c r="AR9" s="264">
        <v>-42.1</v>
      </c>
    </row>
    <row r="10" spans="1:46" ht="13.5" customHeight="1" x14ac:dyDescent="0.2">
      <c r="A10" s="247"/>
      <c r="AK10" s="1129" t="s">
        <v>483</v>
      </c>
      <c r="AL10" s="1130"/>
      <c r="AM10" s="1130"/>
      <c r="AN10" s="1131"/>
      <c r="AO10" s="265">
        <v>117797</v>
      </c>
      <c r="AP10" s="265">
        <v>38521</v>
      </c>
      <c r="AQ10" s="266">
        <v>31838</v>
      </c>
      <c r="AR10" s="267">
        <v>21</v>
      </c>
    </row>
    <row r="11" spans="1:46" ht="13.5" customHeight="1" x14ac:dyDescent="0.2">
      <c r="A11" s="247"/>
      <c r="AK11" s="1129" t="s">
        <v>484</v>
      </c>
      <c r="AL11" s="1130"/>
      <c r="AM11" s="1130"/>
      <c r="AN11" s="1131"/>
      <c r="AO11" s="265" t="s">
        <v>485</v>
      </c>
      <c r="AP11" s="265" t="s">
        <v>485</v>
      </c>
      <c r="AQ11" s="266">
        <v>5309</v>
      </c>
      <c r="AR11" s="267" t="s">
        <v>485</v>
      </c>
    </row>
    <row r="12" spans="1:46" ht="13.5" customHeight="1" x14ac:dyDescent="0.2">
      <c r="A12" s="247"/>
      <c r="AK12" s="1129" t="s">
        <v>486</v>
      </c>
      <c r="AL12" s="1130"/>
      <c r="AM12" s="1130"/>
      <c r="AN12" s="1131"/>
      <c r="AO12" s="265" t="s">
        <v>485</v>
      </c>
      <c r="AP12" s="265" t="s">
        <v>485</v>
      </c>
      <c r="AQ12" s="266" t="s">
        <v>485</v>
      </c>
      <c r="AR12" s="267" t="s">
        <v>485</v>
      </c>
    </row>
    <row r="13" spans="1:46" ht="13.5" customHeight="1" x14ac:dyDescent="0.2">
      <c r="A13" s="247"/>
      <c r="AK13" s="1129" t="s">
        <v>487</v>
      </c>
      <c r="AL13" s="1130"/>
      <c r="AM13" s="1130"/>
      <c r="AN13" s="1131"/>
      <c r="AO13" s="265">
        <v>22963</v>
      </c>
      <c r="AP13" s="265">
        <v>7509</v>
      </c>
      <c r="AQ13" s="266">
        <v>8195</v>
      </c>
      <c r="AR13" s="267">
        <v>-8.4</v>
      </c>
    </row>
    <row r="14" spans="1:46" ht="13.5" customHeight="1" x14ac:dyDescent="0.2">
      <c r="A14" s="247"/>
      <c r="AK14" s="1129" t="s">
        <v>488</v>
      </c>
      <c r="AL14" s="1130"/>
      <c r="AM14" s="1130"/>
      <c r="AN14" s="1131"/>
      <c r="AO14" s="265">
        <v>14725</v>
      </c>
      <c r="AP14" s="265">
        <v>4815</v>
      </c>
      <c r="AQ14" s="266">
        <v>5752</v>
      </c>
      <c r="AR14" s="267">
        <v>-16.3</v>
      </c>
    </row>
    <row r="15" spans="1:46" ht="13.5" customHeight="1" x14ac:dyDescent="0.2">
      <c r="A15" s="247"/>
      <c r="AK15" s="1132" t="s">
        <v>489</v>
      </c>
      <c r="AL15" s="1133"/>
      <c r="AM15" s="1133"/>
      <c r="AN15" s="1134"/>
      <c r="AO15" s="265">
        <v>-32009</v>
      </c>
      <c r="AP15" s="265">
        <v>-10467</v>
      </c>
      <c r="AQ15" s="266">
        <v>-17150</v>
      </c>
      <c r="AR15" s="267">
        <v>-39</v>
      </c>
    </row>
    <row r="16" spans="1:46" ht="13.2" x14ac:dyDescent="0.2">
      <c r="A16" s="247"/>
      <c r="AK16" s="1132" t="s">
        <v>177</v>
      </c>
      <c r="AL16" s="1133"/>
      <c r="AM16" s="1133"/>
      <c r="AN16" s="1134"/>
      <c r="AO16" s="265">
        <v>635776</v>
      </c>
      <c r="AP16" s="265">
        <v>207906</v>
      </c>
      <c r="AQ16" s="266">
        <v>323504</v>
      </c>
      <c r="AR16" s="267">
        <v>-35.700000000000003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16.02</v>
      </c>
      <c r="AP21" s="278">
        <v>26.26</v>
      </c>
      <c r="AQ21" s="279">
        <v>-10.24</v>
      </c>
      <c r="AS21" s="280"/>
      <c r="AT21" s="276"/>
    </row>
    <row r="22" spans="1:46" s="248" customFormat="1" ht="13.2" x14ac:dyDescent="0.2">
      <c r="A22" s="276"/>
      <c r="AK22" s="1135" t="s">
        <v>495</v>
      </c>
      <c r="AL22" s="1136"/>
      <c r="AM22" s="1136"/>
      <c r="AN22" s="1137"/>
      <c r="AO22" s="281">
        <v>94.2</v>
      </c>
      <c r="AP22" s="282">
        <v>94.5</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46711</v>
      </c>
      <c r="AP32" s="291">
        <v>15275</v>
      </c>
      <c r="AQ32" s="292">
        <v>167749</v>
      </c>
      <c r="AR32" s="293">
        <v>-90.9</v>
      </c>
    </row>
    <row r="33" spans="1:46" ht="13.5" customHeight="1" x14ac:dyDescent="0.2">
      <c r="A33" s="247"/>
      <c r="AK33" s="1143" t="s">
        <v>500</v>
      </c>
      <c r="AL33" s="1144"/>
      <c r="AM33" s="1144"/>
      <c r="AN33" s="1145"/>
      <c r="AO33" s="291" t="s">
        <v>485</v>
      </c>
      <c r="AP33" s="291" t="s">
        <v>485</v>
      </c>
      <c r="AQ33" s="292" t="s">
        <v>485</v>
      </c>
      <c r="AR33" s="293" t="s">
        <v>485</v>
      </c>
    </row>
    <row r="34" spans="1:46" ht="27" customHeight="1" x14ac:dyDescent="0.2">
      <c r="A34" s="247"/>
      <c r="AK34" s="1143" t="s">
        <v>501</v>
      </c>
      <c r="AL34" s="1144"/>
      <c r="AM34" s="1144"/>
      <c r="AN34" s="1145"/>
      <c r="AO34" s="291" t="s">
        <v>485</v>
      </c>
      <c r="AP34" s="291" t="s">
        <v>485</v>
      </c>
      <c r="AQ34" s="292" t="s">
        <v>485</v>
      </c>
      <c r="AR34" s="293" t="s">
        <v>485</v>
      </c>
    </row>
    <row r="35" spans="1:46" ht="27" customHeight="1" x14ac:dyDescent="0.2">
      <c r="A35" s="247"/>
      <c r="AK35" s="1143" t="s">
        <v>502</v>
      </c>
      <c r="AL35" s="1144"/>
      <c r="AM35" s="1144"/>
      <c r="AN35" s="1145"/>
      <c r="AO35" s="291">
        <v>3064</v>
      </c>
      <c r="AP35" s="291">
        <v>1002</v>
      </c>
      <c r="AQ35" s="292">
        <v>32778</v>
      </c>
      <c r="AR35" s="293">
        <v>-96.9</v>
      </c>
    </row>
    <row r="36" spans="1:46" ht="27" customHeight="1" x14ac:dyDescent="0.2">
      <c r="A36" s="247"/>
      <c r="AK36" s="1143" t="s">
        <v>503</v>
      </c>
      <c r="AL36" s="1144"/>
      <c r="AM36" s="1144"/>
      <c r="AN36" s="1145"/>
      <c r="AO36" s="291">
        <v>21715</v>
      </c>
      <c r="AP36" s="291">
        <v>7101</v>
      </c>
      <c r="AQ36" s="292">
        <v>4535</v>
      </c>
      <c r="AR36" s="293">
        <v>56.6</v>
      </c>
    </row>
    <row r="37" spans="1:46" ht="13.5" customHeight="1" x14ac:dyDescent="0.2">
      <c r="A37" s="247"/>
      <c r="AK37" s="1143" t="s">
        <v>504</v>
      </c>
      <c r="AL37" s="1144"/>
      <c r="AM37" s="1144"/>
      <c r="AN37" s="1145"/>
      <c r="AO37" s="291">
        <v>2460</v>
      </c>
      <c r="AP37" s="291">
        <v>804</v>
      </c>
      <c r="AQ37" s="292">
        <v>1146</v>
      </c>
      <c r="AR37" s="293">
        <v>-29.8</v>
      </c>
    </row>
    <row r="38" spans="1:46" ht="27" customHeight="1" x14ac:dyDescent="0.2">
      <c r="A38" s="247"/>
      <c r="AK38" s="1146" t="s">
        <v>505</v>
      </c>
      <c r="AL38" s="1147"/>
      <c r="AM38" s="1147"/>
      <c r="AN38" s="1148"/>
      <c r="AO38" s="294" t="s">
        <v>485</v>
      </c>
      <c r="AP38" s="294" t="s">
        <v>485</v>
      </c>
      <c r="AQ38" s="295">
        <v>37</v>
      </c>
      <c r="AR38" s="283" t="s">
        <v>485</v>
      </c>
      <c r="AS38" s="290"/>
    </row>
    <row r="39" spans="1:46" ht="13.2" x14ac:dyDescent="0.2">
      <c r="A39" s="247"/>
      <c r="AK39" s="1146" t="s">
        <v>506</v>
      </c>
      <c r="AL39" s="1147"/>
      <c r="AM39" s="1147"/>
      <c r="AN39" s="1148"/>
      <c r="AO39" s="291" t="s">
        <v>485</v>
      </c>
      <c r="AP39" s="291" t="s">
        <v>485</v>
      </c>
      <c r="AQ39" s="292">
        <v>-7395</v>
      </c>
      <c r="AR39" s="293" t="s">
        <v>485</v>
      </c>
      <c r="AS39" s="290"/>
    </row>
    <row r="40" spans="1:46" ht="27" customHeight="1" x14ac:dyDescent="0.2">
      <c r="A40" s="247"/>
      <c r="AK40" s="1143" t="s">
        <v>507</v>
      </c>
      <c r="AL40" s="1144"/>
      <c r="AM40" s="1144"/>
      <c r="AN40" s="1145"/>
      <c r="AO40" s="291">
        <v>-131557</v>
      </c>
      <c r="AP40" s="291">
        <v>-43021</v>
      </c>
      <c r="AQ40" s="292">
        <v>-144519</v>
      </c>
      <c r="AR40" s="293">
        <v>-70.2</v>
      </c>
      <c r="AS40" s="290"/>
    </row>
    <row r="41" spans="1:46" ht="13.2" x14ac:dyDescent="0.2">
      <c r="A41" s="247"/>
      <c r="AK41" s="1149" t="s">
        <v>287</v>
      </c>
      <c r="AL41" s="1150"/>
      <c r="AM41" s="1150"/>
      <c r="AN41" s="1151"/>
      <c r="AO41" s="291">
        <v>-57607</v>
      </c>
      <c r="AP41" s="291">
        <v>-18838</v>
      </c>
      <c r="AQ41" s="292">
        <v>54333</v>
      </c>
      <c r="AR41" s="293">
        <v>-134.69999999999999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284222</v>
      </c>
      <c r="AN51" s="313">
        <v>90603</v>
      </c>
      <c r="AO51" s="314">
        <v>2.4</v>
      </c>
      <c r="AP51" s="315">
        <v>263613</v>
      </c>
      <c r="AQ51" s="316">
        <v>-0.2</v>
      </c>
      <c r="AR51" s="317">
        <v>2.6</v>
      </c>
    </row>
    <row r="52" spans="1:44" ht="13.2" x14ac:dyDescent="0.2">
      <c r="A52" s="247"/>
      <c r="AK52" s="318"/>
      <c r="AL52" s="319" t="s">
        <v>517</v>
      </c>
      <c r="AM52" s="320">
        <v>222249</v>
      </c>
      <c r="AN52" s="321">
        <v>70848</v>
      </c>
      <c r="AO52" s="322">
        <v>-9.5</v>
      </c>
      <c r="AP52" s="323">
        <v>128823</v>
      </c>
      <c r="AQ52" s="324">
        <v>-3.8</v>
      </c>
      <c r="AR52" s="325">
        <v>-5.7</v>
      </c>
    </row>
    <row r="53" spans="1:44" ht="13.2" x14ac:dyDescent="0.2">
      <c r="A53" s="247"/>
      <c r="AK53" s="303" t="s">
        <v>518</v>
      </c>
      <c r="AL53" s="304"/>
      <c r="AM53" s="312">
        <v>216780</v>
      </c>
      <c r="AN53" s="313">
        <v>69325</v>
      </c>
      <c r="AO53" s="314">
        <v>-23.5</v>
      </c>
      <c r="AP53" s="315">
        <v>362690</v>
      </c>
      <c r="AQ53" s="316">
        <v>37.6</v>
      </c>
      <c r="AR53" s="317">
        <v>-61.1</v>
      </c>
    </row>
    <row r="54" spans="1:44" ht="13.2" x14ac:dyDescent="0.2">
      <c r="A54" s="247"/>
      <c r="AK54" s="318"/>
      <c r="AL54" s="319" t="s">
        <v>517</v>
      </c>
      <c r="AM54" s="320">
        <v>168640</v>
      </c>
      <c r="AN54" s="321">
        <v>53930</v>
      </c>
      <c r="AO54" s="322">
        <v>-23.9</v>
      </c>
      <c r="AP54" s="323">
        <v>172580</v>
      </c>
      <c r="AQ54" s="324">
        <v>34</v>
      </c>
      <c r="AR54" s="325">
        <v>-57.9</v>
      </c>
    </row>
    <row r="55" spans="1:44" ht="13.2" x14ac:dyDescent="0.2">
      <c r="A55" s="247"/>
      <c r="AK55" s="303" t="s">
        <v>519</v>
      </c>
      <c r="AL55" s="304"/>
      <c r="AM55" s="312">
        <v>148393</v>
      </c>
      <c r="AN55" s="313">
        <v>47547</v>
      </c>
      <c r="AO55" s="314">
        <v>-31.4</v>
      </c>
      <c r="AP55" s="315">
        <v>296093</v>
      </c>
      <c r="AQ55" s="316">
        <v>-18.399999999999999</v>
      </c>
      <c r="AR55" s="317">
        <v>-13</v>
      </c>
    </row>
    <row r="56" spans="1:44" ht="13.2" x14ac:dyDescent="0.2">
      <c r="A56" s="247"/>
      <c r="AK56" s="318"/>
      <c r="AL56" s="319" t="s">
        <v>517</v>
      </c>
      <c r="AM56" s="320">
        <v>138657</v>
      </c>
      <c r="AN56" s="321">
        <v>44427</v>
      </c>
      <c r="AO56" s="322">
        <v>-17.600000000000001</v>
      </c>
      <c r="AP56" s="323">
        <v>140545</v>
      </c>
      <c r="AQ56" s="324">
        <v>-18.600000000000001</v>
      </c>
      <c r="AR56" s="325">
        <v>1</v>
      </c>
    </row>
    <row r="57" spans="1:44" ht="13.2" x14ac:dyDescent="0.2">
      <c r="A57" s="247"/>
      <c r="AK57" s="303" t="s">
        <v>520</v>
      </c>
      <c r="AL57" s="304"/>
      <c r="AM57" s="312">
        <v>356067</v>
      </c>
      <c r="AN57" s="313">
        <v>115644</v>
      </c>
      <c r="AO57" s="314">
        <v>143.19999999999999</v>
      </c>
      <c r="AP57" s="315">
        <v>308655</v>
      </c>
      <c r="AQ57" s="316">
        <v>4.2</v>
      </c>
      <c r="AR57" s="317">
        <v>139</v>
      </c>
    </row>
    <row r="58" spans="1:44" ht="13.2" x14ac:dyDescent="0.2">
      <c r="A58" s="247"/>
      <c r="AK58" s="318"/>
      <c r="AL58" s="319" t="s">
        <v>517</v>
      </c>
      <c r="AM58" s="320">
        <v>297041</v>
      </c>
      <c r="AN58" s="321">
        <v>96473</v>
      </c>
      <c r="AO58" s="322">
        <v>117.1</v>
      </c>
      <c r="AP58" s="323">
        <v>169887</v>
      </c>
      <c r="AQ58" s="324">
        <v>20.9</v>
      </c>
      <c r="AR58" s="325">
        <v>96.2</v>
      </c>
    </row>
    <row r="59" spans="1:44" ht="13.2" x14ac:dyDescent="0.2">
      <c r="A59" s="247"/>
      <c r="AK59" s="303" t="s">
        <v>521</v>
      </c>
      <c r="AL59" s="304"/>
      <c r="AM59" s="312">
        <v>312631</v>
      </c>
      <c r="AN59" s="313">
        <v>102234</v>
      </c>
      <c r="AO59" s="314">
        <v>-11.6</v>
      </c>
      <c r="AP59" s="315">
        <v>325476</v>
      </c>
      <c r="AQ59" s="316">
        <v>5.4</v>
      </c>
      <c r="AR59" s="317">
        <v>-17</v>
      </c>
    </row>
    <row r="60" spans="1:44" ht="13.2" x14ac:dyDescent="0.2">
      <c r="A60" s="247"/>
      <c r="AK60" s="318"/>
      <c r="AL60" s="319" t="s">
        <v>517</v>
      </c>
      <c r="AM60" s="320">
        <v>273419</v>
      </c>
      <c r="AN60" s="321">
        <v>89411</v>
      </c>
      <c r="AO60" s="322">
        <v>-7.3</v>
      </c>
      <c r="AP60" s="323">
        <v>190204</v>
      </c>
      <c r="AQ60" s="324">
        <v>12</v>
      </c>
      <c r="AR60" s="325">
        <v>-19.3</v>
      </c>
    </row>
    <row r="61" spans="1:44" ht="13.2" x14ac:dyDescent="0.2">
      <c r="A61" s="247"/>
      <c r="AK61" s="303" t="s">
        <v>522</v>
      </c>
      <c r="AL61" s="326"/>
      <c r="AM61" s="312">
        <v>263619</v>
      </c>
      <c r="AN61" s="313">
        <v>85071</v>
      </c>
      <c r="AO61" s="314">
        <v>15.8</v>
      </c>
      <c r="AP61" s="315">
        <v>311305</v>
      </c>
      <c r="AQ61" s="327">
        <v>5.7</v>
      </c>
      <c r="AR61" s="317">
        <v>10.1</v>
      </c>
    </row>
    <row r="62" spans="1:44" ht="13.2" x14ac:dyDescent="0.2">
      <c r="A62" s="247"/>
      <c r="AK62" s="318"/>
      <c r="AL62" s="319" t="s">
        <v>517</v>
      </c>
      <c r="AM62" s="320">
        <v>220001</v>
      </c>
      <c r="AN62" s="321">
        <v>71018</v>
      </c>
      <c r="AO62" s="322">
        <v>11.8</v>
      </c>
      <c r="AP62" s="323">
        <v>160408</v>
      </c>
      <c r="AQ62" s="324">
        <v>8.9</v>
      </c>
      <c r="AR62" s="325">
        <v>2.9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cXGcVG1XCU4ZjeFXpvfNRk0I6eEmum7lobVPKS48TH2wakue04JVzlorivOicGE8utGFC73iCExywaSTVZJzg==" saltValue="tgiSbFmerXotfoo5lzj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dbSbEgSHC1pxS7H9KLJgYh1j61QnBuKm+WkTU6CwxUAiLBB6MtEyQ9y4NhIwNFEL33hVn34ch2ldCVIKl4b93g==" saltValue="YDlHB/gPtm+om+MEW9Xp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Sp1MkDh2NBwkYAQseIzhVP+Ft3mjsaaZUP9tMmlTYhnThFHof4F7B6zNCRYI3/cJPTL1RGbxnNx0hq4AP2QRA==" saltValue="YNslI3+01a0JkFjgh9Zcu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77.77</v>
      </c>
      <c r="G47" s="12">
        <v>70.19</v>
      </c>
      <c r="H47" s="12">
        <v>71.77</v>
      </c>
      <c r="I47" s="12">
        <v>70.680000000000007</v>
      </c>
      <c r="J47" s="13">
        <v>68.150000000000006</v>
      </c>
    </row>
    <row r="48" spans="2:10" ht="57.75" customHeight="1" x14ac:dyDescent="0.2">
      <c r="B48" s="14"/>
      <c r="C48" s="1154" t="s">
        <v>4</v>
      </c>
      <c r="D48" s="1154"/>
      <c r="E48" s="1155"/>
      <c r="F48" s="15">
        <v>13</v>
      </c>
      <c r="G48" s="16">
        <v>7.7</v>
      </c>
      <c r="H48" s="16">
        <v>9.8699999999999992</v>
      </c>
      <c r="I48" s="16">
        <v>19.96</v>
      </c>
      <c r="J48" s="17">
        <v>21.64</v>
      </c>
    </row>
    <row r="49" spans="2:10" ht="57.75" customHeight="1" thickBot="1" x14ac:dyDescent="0.25">
      <c r="B49" s="18"/>
      <c r="C49" s="1156" t="s">
        <v>5</v>
      </c>
      <c r="D49" s="1156"/>
      <c r="E49" s="1157"/>
      <c r="F49" s="19" t="s">
        <v>529</v>
      </c>
      <c r="G49" s="20" t="s">
        <v>530</v>
      </c>
      <c r="H49" s="20">
        <v>2.02</v>
      </c>
      <c r="I49" s="20">
        <v>10.28</v>
      </c>
      <c r="J49" s="21">
        <v>2.4</v>
      </c>
    </row>
    <row r="50" spans="2:10" ht="13.2" x14ac:dyDescent="0.2"/>
  </sheetData>
  <sheetProtection algorithmName="SHA-512" hashValue="bSYFXDtzkGyyndGkiZysmLMPnoe+JeFA+vufRm2jpXBCR33JL31Pe+J5rStdWTZaXTImYnl+dmaD9Pr44cralQ==" saltValue="yu0YXell1lzP3DBbAlL1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531</v>
      </c>
      <c r="D34" s="1162"/>
      <c r="E34" s="1163"/>
      <c r="F34" s="32">
        <v>12.99</v>
      </c>
      <c r="G34" s="33">
        <v>7.69</v>
      </c>
      <c r="H34" s="33">
        <v>9.86</v>
      </c>
      <c r="I34" s="33">
        <v>19.96</v>
      </c>
      <c r="J34" s="34">
        <v>21.63</v>
      </c>
      <c r="K34" s="22"/>
      <c r="L34" s="22"/>
      <c r="M34" s="22"/>
      <c r="N34" s="22"/>
      <c r="O34" s="22"/>
      <c r="P34" s="22"/>
    </row>
    <row r="35" spans="1:16" ht="39" customHeight="1" x14ac:dyDescent="0.2">
      <c r="A35" s="22"/>
      <c r="B35" s="35"/>
      <c r="C35" s="1158" t="s">
        <v>532</v>
      </c>
      <c r="D35" s="1158"/>
      <c r="E35" s="1159"/>
      <c r="F35" s="36" t="s">
        <v>485</v>
      </c>
      <c r="G35" s="37" t="s">
        <v>485</v>
      </c>
      <c r="H35" s="37" t="s">
        <v>485</v>
      </c>
      <c r="I35" s="37" t="s">
        <v>485</v>
      </c>
      <c r="J35" s="38">
        <v>2.06</v>
      </c>
      <c r="K35" s="22"/>
      <c r="L35" s="22"/>
      <c r="M35" s="22"/>
      <c r="N35" s="22"/>
      <c r="O35" s="22"/>
      <c r="P35" s="22"/>
    </row>
    <row r="36" spans="1:16" ht="39" customHeight="1" x14ac:dyDescent="0.2">
      <c r="A36" s="22"/>
      <c r="B36" s="35"/>
      <c r="C36" s="1158" t="s">
        <v>533</v>
      </c>
      <c r="D36" s="1158"/>
      <c r="E36" s="1159"/>
      <c r="F36" s="36">
        <v>1.57</v>
      </c>
      <c r="G36" s="37">
        <v>1.82</v>
      </c>
      <c r="H36" s="37">
        <v>0.84</v>
      </c>
      <c r="I36" s="37">
        <v>1.02</v>
      </c>
      <c r="J36" s="38">
        <v>0.83</v>
      </c>
      <c r="K36" s="22"/>
      <c r="L36" s="22"/>
      <c r="M36" s="22"/>
      <c r="N36" s="22"/>
      <c r="O36" s="22"/>
      <c r="P36" s="22"/>
    </row>
    <row r="37" spans="1:16" ht="39" customHeight="1" x14ac:dyDescent="0.2">
      <c r="A37" s="22"/>
      <c r="B37" s="35"/>
      <c r="C37" s="1158" t="s">
        <v>534</v>
      </c>
      <c r="D37" s="1158"/>
      <c r="E37" s="1159"/>
      <c r="F37" s="36">
        <v>1.1399999999999999</v>
      </c>
      <c r="G37" s="37">
        <v>1.1299999999999999</v>
      </c>
      <c r="H37" s="37">
        <v>3.29</v>
      </c>
      <c r="I37" s="37">
        <v>1.1000000000000001</v>
      </c>
      <c r="J37" s="38">
        <v>0.74</v>
      </c>
      <c r="K37" s="22"/>
      <c r="L37" s="22"/>
      <c r="M37" s="22"/>
      <c r="N37" s="22"/>
      <c r="O37" s="22"/>
      <c r="P37" s="22"/>
    </row>
    <row r="38" spans="1:16" ht="39" customHeight="1" x14ac:dyDescent="0.2">
      <c r="A38" s="22"/>
      <c r="B38" s="35"/>
      <c r="C38" s="1158" t="s">
        <v>535</v>
      </c>
      <c r="D38" s="1158"/>
      <c r="E38" s="1159"/>
      <c r="F38" s="36">
        <v>0</v>
      </c>
      <c r="G38" s="37">
        <v>0</v>
      </c>
      <c r="H38" s="37">
        <v>0</v>
      </c>
      <c r="I38" s="37">
        <v>0</v>
      </c>
      <c r="J38" s="38">
        <v>0</v>
      </c>
      <c r="K38" s="22"/>
      <c r="L38" s="22"/>
      <c r="M38" s="22"/>
      <c r="N38" s="22"/>
      <c r="O38" s="22"/>
      <c r="P38" s="22"/>
    </row>
    <row r="39" spans="1:16" ht="39" customHeight="1" x14ac:dyDescent="0.2">
      <c r="A39" s="22"/>
      <c r="B39" s="35"/>
      <c r="C39" s="1158" t="s">
        <v>536</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538</v>
      </c>
      <c r="D43" s="1160"/>
      <c r="E43" s="1161"/>
      <c r="F43" s="41">
        <v>0.03</v>
      </c>
      <c r="G43" s="42">
        <v>0.05</v>
      </c>
      <c r="H43" s="42">
        <v>0.05</v>
      </c>
      <c r="I43" s="42">
        <v>2.77</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2in9WICCkJFIhoEOlQSYVEvEUO4CGsDOl3vFncV5Sluvq2YOdHV4oaTlWet106VeWZgkqr2a1DeDAU+FSW9qMg==" saltValue="+splJVc3hrCasrR8IFHK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77</v>
      </c>
      <c r="L45" s="58">
        <v>77</v>
      </c>
      <c r="M45" s="58">
        <v>79</v>
      </c>
      <c r="N45" s="58">
        <v>62</v>
      </c>
      <c r="O45" s="59">
        <v>47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t="s">
        <v>485</v>
      </c>
      <c r="L48" s="62" t="s">
        <v>485</v>
      </c>
      <c r="M48" s="62">
        <v>0</v>
      </c>
      <c r="N48" s="62">
        <v>0</v>
      </c>
      <c r="O48" s="63">
        <v>3</v>
      </c>
      <c r="P48" s="46"/>
      <c r="Q48" s="46"/>
      <c r="R48" s="46"/>
      <c r="S48" s="46"/>
      <c r="T48" s="46"/>
      <c r="U48" s="46"/>
    </row>
    <row r="49" spans="1:21" ht="30.75" customHeight="1" x14ac:dyDescent="0.2">
      <c r="A49" s="46"/>
      <c r="B49" s="1166"/>
      <c r="C49" s="1167"/>
      <c r="D49" s="60"/>
      <c r="E49" s="1172" t="s">
        <v>14</v>
      </c>
      <c r="F49" s="1172"/>
      <c r="G49" s="1172"/>
      <c r="H49" s="1172"/>
      <c r="I49" s="1172"/>
      <c r="J49" s="1173"/>
      <c r="K49" s="61">
        <v>22</v>
      </c>
      <c r="L49" s="62">
        <v>27</v>
      </c>
      <c r="M49" s="62">
        <v>27</v>
      </c>
      <c r="N49" s="62">
        <v>19</v>
      </c>
      <c r="O49" s="63">
        <v>22</v>
      </c>
      <c r="P49" s="46"/>
      <c r="Q49" s="46"/>
      <c r="R49" s="46"/>
      <c r="S49" s="46"/>
      <c r="T49" s="46"/>
      <c r="U49" s="46"/>
    </row>
    <row r="50" spans="1:21" ht="30.75" customHeight="1" x14ac:dyDescent="0.2">
      <c r="A50" s="46"/>
      <c r="B50" s="1166"/>
      <c r="C50" s="1167"/>
      <c r="D50" s="60"/>
      <c r="E50" s="1172" t="s">
        <v>15</v>
      </c>
      <c r="F50" s="1172"/>
      <c r="G50" s="1172"/>
      <c r="H50" s="1172"/>
      <c r="I50" s="1172"/>
      <c r="J50" s="1173"/>
      <c r="K50" s="61">
        <v>7</v>
      </c>
      <c r="L50" s="62">
        <v>7</v>
      </c>
      <c r="M50" s="62">
        <v>7</v>
      </c>
      <c r="N50" s="62">
        <v>7</v>
      </c>
      <c r="O50" s="63">
        <v>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140</v>
      </c>
      <c r="L52" s="62">
        <v>145</v>
      </c>
      <c r="M52" s="62">
        <v>146</v>
      </c>
      <c r="N52" s="62">
        <v>137</v>
      </c>
      <c r="O52" s="63">
        <v>132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-34</v>
      </c>
      <c r="L53" s="67">
        <v>-34</v>
      </c>
      <c r="M53" s="67">
        <v>-33</v>
      </c>
      <c r="N53" s="67">
        <v>-49</v>
      </c>
      <c r="O53" s="68">
        <v>-58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yfJs9AsQCw+gA12y2s+PrZpymGHwQ/i7KpqTMES+01yTqHSeBydxamMrFbM+T3OrY4A/+y7Ifdwm6OdlTsYPg==" saltValue="rQ7MKSpvn2+wVKsNk+hBj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300</v>
      </c>
      <c r="J41" s="331">
        <v>224</v>
      </c>
      <c r="K41" s="331">
        <v>148</v>
      </c>
      <c r="L41" s="331">
        <v>210</v>
      </c>
      <c r="M41" s="332">
        <v>226</v>
      </c>
    </row>
    <row r="42" spans="2:13" ht="27.75" customHeight="1" x14ac:dyDescent="0.2">
      <c r="B42" s="1197"/>
      <c r="C42" s="1198"/>
      <c r="D42" s="104"/>
      <c r="E42" s="1203" t="s">
        <v>32</v>
      </c>
      <c r="F42" s="1203"/>
      <c r="G42" s="1203"/>
      <c r="H42" s="1204"/>
      <c r="I42" s="333">
        <v>36</v>
      </c>
      <c r="J42" s="334">
        <v>29</v>
      </c>
      <c r="K42" s="334">
        <v>22</v>
      </c>
      <c r="L42" s="334">
        <v>15</v>
      </c>
      <c r="M42" s="335">
        <v>13</v>
      </c>
    </row>
    <row r="43" spans="2:13" ht="27.75" customHeight="1" x14ac:dyDescent="0.2">
      <c r="B43" s="1197"/>
      <c r="C43" s="1198"/>
      <c r="D43" s="104"/>
      <c r="E43" s="1203" t="s">
        <v>33</v>
      </c>
      <c r="F43" s="1203"/>
      <c r="G43" s="1203"/>
      <c r="H43" s="1204"/>
      <c r="I43" s="333" t="s">
        <v>485</v>
      </c>
      <c r="J43" s="334" t="s">
        <v>485</v>
      </c>
      <c r="K43" s="334">
        <v>6</v>
      </c>
      <c r="L43" s="334">
        <v>6</v>
      </c>
      <c r="M43" s="335">
        <v>6</v>
      </c>
    </row>
    <row r="44" spans="2:13" ht="27.75" customHeight="1" x14ac:dyDescent="0.2">
      <c r="B44" s="1197"/>
      <c r="C44" s="1198"/>
      <c r="D44" s="104"/>
      <c r="E44" s="1203" t="s">
        <v>34</v>
      </c>
      <c r="F44" s="1203"/>
      <c r="G44" s="1203"/>
      <c r="H44" s="1204"/>
      <c r="I44" s="333">
        <v>156</v>
      </c>
      <c r="J44" s="334">
        <v>159</v>
      </c>
      <c r="K44" s="334">
        <v>193</v>
      </c>
      <c r="L44" s="334">
        <v>182</v>
      </c>
      <c r="M44" s="335">
        <v>173</v>
      </c>
    </row>
    <row r="45" spans="2:13" ht="27.75" customHeight="1" x14ac:dyDescent="0.2">
      <c r="B45" s="1197"/>
      <c r="C45" s="1198"/>
      <c r="D45" s="104"/>
      <c r="E45" s="1203" t="s">
        <v>35</v>
      </c>
      <c r="F45" s="1203"/>
      <c r="G45" s="1203"/>
      <c r="H45" s="1204"/>
      <c r="I45" s="333">
        <v>305</v>
      </c>
      <c r="J45" s="334">
        <v>276</v>
      </c>
      <c r="K45" s="334">
        <v>280</v>
      </c>
      <c r="L45" s="334">
        <v>246</v>
      </c>
      <c r="M45" s="335">
        <v>233</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3631</v>
      </c>
      <c r="J50" s="334">
        <v>4212</v>
      </c>
      <c r="K50" s="334">
        <v>4327</v>
      </c>
      <c r="L50" s="334">
        <v>4392</v>
      </c>
      <c r="M50" s="335">
        <v>4603</v>
      </c>
    </row>
    <row r="51" spans="2:13" ht="27.75" customHeight="1" x14ac:dyDescent="0.2">
      <c r="B51" s="1197"/>
      <c r="C51" s="1198"/>
      <c r="D51" s="104"/>
      <c r="E51" s="1203" t="s">
        <v>42</v>
      </c>
      <c r="F51" s="1203"/>
      <c r="G51" s="1203"/>
      <c r="H51" s="1204"/>
      <c r="I51" s="333" t="s">
        <v>485</v>
      </c>
      <c r="J51" s="334" t="s">
        <v>485</v>
      </c>
      <c r="K51" s="334" t="s">
        <v>485</v>
      </c>
      <c r="L51" s="334" t="s">
        <v>485</v>
      </c>
      <c r="M51" s="335" t="s">
        <v>485</v>
      </c>
    </row>
    <row r="52" spans="2:13" ht="27.75" customHeight="1" x14ac:dyDescent="0.2">
      <c r="B52" s="1199"/>
      <c r="C52" s="1200"/>
      <c r="D52" s="104"/>
      <c r="E52" s="1203" t="s">
        <v>43</v>
      </c>
      <c r="F52" s="1203"/>
      <c r="G52" s="1203"/>
      <c r="H52" s="1204"/>
      <c r="I52" s="333">
        <v>1632</v>
      </c>
      <c r="J52" s="334">
        <v>1586</v>
      </c>
      <c r="K52" s="334">
        <v>1483</v>
      </c>
      <c r="L52" s="334">
        <v>1474</v>
      </c>
      <c r="M52" s="335">
        <v>1334</v>
      </c>
    </row>
    <row r="53" spans="2:13" ht="27.75" customHeight="1" thickBot="1" x14ac:dyDescent="0.25">
      <c r="B53" s="1210" t="s">
        <v>19</v>
      </c>
      <c r="C53" s="1211"/>
      <c r="D53" s="108"/>
      <c r="E53" s="1212" t="s">
        <v>44</v>
      </c>
      <c r="F53" s="1212"/>
      <c r="G53" s="1212"/>
      <c r="H53" s="1213"/>
      <c r="I53" s="336">
        <v>-4466</v>
      </c>
      <c r="J53" s="337">
        <v>-5110</v>
      </c>
      <c r="K53" s="337">
        <v>-5161</v>
      </c>
      <c r="L53" s="337">
        <v>-5207</v>
      </c>
      <c r="M53" s="338">
        <v>-5287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dZhIU/+8BpswXLfVUoyR1UebNIfpkBHzndjYrtUCoEDsQtGKTYggjh+1LV7UF/iGOKv9Y42KBITfN/rjAFxkQ==" saltValue="s+i43Jvbw6pSNo2cti3E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1190</v>
      </c>
      <c r="G55" s="339">
        <v>1190</v>
      </c>
      <c r="H55" s="340">
        <v>1190</v>
      </c>
    </row>
    <row r="56" spans="2:8" ht="52.5" customHeight="1" x14ac:dyDescent="0.2">
      <c r="B56" s="120"/>
      <c r="C56" s="1224" t="s">
        <v>47</v>
      </c>
      <c r="D56" s="1224"/>
      <c r="E56" s="1225"/>
      <c r="F56" s="341">
        <v>61</v>
      </c>
      <c r="G56" s="341">
        <v>61</v>
      </c>
      <c r="H56" s="342">
        <v>61</v>
      </c>
    </row>
    <row r="57" spans="2:8" ht="53.25" customHeight="1" x14ac:dyDescent="0.2">
      <c r="B57" s="120"/>
      <c r="C57" s="1226" t="s">
        <v>48</v>
      </c>
      <c r="D57" s="1226"/>
      <c r="E57" s="1227"/>
      <c r="F57" s="343">
        <v>2858</v>
      </c>
      <c r="G57" s="343">
        <v>2926</v>
      </c>
      <c r="H57" s="344">
        <v>3161</v>
      </c>
    </row>
    <row r="58" spans="2:8" ht="45.75" customHeight="1" x14ac:dyDescent="0.2">
      <c r="B58" s="121"/>
      <c r="C58" s="1214" t="s">
        <v>559</v>
      </c>
      <c r="D58" s="1215"/>
      <c r="E58" s="1216"/>
      <c r="F58" s="345">
        <v>2145</v>
      </c>
      <c r="G58" s="345">
        <v>2176</v>
      </c>
      <c r="H58" s="346">
        <v>2360</v>
      </c>
    </row>
    <row r="59" spans="2:8" ht="45.75" customHeight="1" x14ac:dyDescent="0.2">
      <c r="B59" s="121"/>
      <c r="C59" s="1214" t="s">
        <v>560</v>
      </c>
      <c r="D59" s="1215"/>
      <c r="E59" s="1216"/>
      <c r="F59" s="345">
        <v>291</v>
      </c>
      <c r="G59" s="345">
        <v>316</v>
      </c>
      <c r="H59" s="346">
        <v>351</v>
      </c>
    </row>
    <row r="60" spans="2:8" ht="45.75" customHeight="1" x14ac:dyDescent="0.2">
      <c r="B60" s="121"/>
      <c r="C60" s="1214" t="s">
        <v>561</v>
      </c>
      <c r="D60" s="1215"/>
      <c r="E60" s="1216"/>
      <c r="F60" s="345">
        <v>141</v>
      </c>
      <c r="G60" s="345">
        <v>141</v>
      </c>
      <c r="H60" s="346">
        <v>141</v>
      </c>
    </row>
    <row r="61" spans="2:8" ht="45.75" customHeight="1" x14ac:dyDescent="0.2">
      <c r="B61" s="121"/>
      <c r="C61" s="1214" t="s">
        <v>562</v>
      </c>
      <c r="D61" s="1215"/>
      <c r="E61" s="1216"/>
      <c r="F61" s="345">
        <v>89</v>
      </c>
      <c r="G61" s="345">
        <v>99</v>
      </c>
      <c r="H61" s="346">
        <v>110</v>
      </c>
    </row>
    <row r="62" spans="2:8" ht="45.75" customHeight="1" thickBot="1" x14ac:dyDescent="0.25">
      <c r="B62" s="122"/>
      <c r="C62" s="1217" t="s">
        <v>563</v>
      </c>
      <c r="D62" s="1218"/>
      <c r="E62" s="1219"/>
      <c r="F62" s="347">
        <v>100</v>
      </c>
      <c r="G62" s="347">
        <v>100</v>
      </c>
      <c r="H62" s="348">
        <v>100</v>
      </c>
    </row>
    <row r="63" spans="2:8" ht="52.5" customHeight="1" thickBot="1" x14ac:dyDescent="0.25">
      <c r="B63" s="123"/>
      <c r="C63" s="1220" t="s">
        <v>49</v>
      </c>
      <c r="D63" s="1220"/>
      <c r="E63" s="1221"/>
      <c r="F63" s="349">
        <v>4109</v>
      </c>
      <c r="G63" s="349">
        <v>4178</v>
      </c>
      <c r="H63" s="350">
        <v>4412</v>
      </c>
    </row>
    <row r="64" spans="2:8" ht="13.2" x14ac:dyDescent="0.2"/>
  </sheetData>
  <sheetProtection algorithmName="SHA-512" hashValue="FJW3ObBwfHy/x/pM7MFq4lZXla9Ba8XAKFA0Jl5K+L2bLHxdt3xXVIoWTO8G2lxv1pZEcpHQxF13flElXMkLXA==" saltValue="OltWPgziHPJImeyxZt/l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79F4-92FD-480A-B4B0-3D058DB72F58}">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55.3</v>
      </c>
      <c r="BQ53" s="1230"/>
      <c r="BR53" s="1230"/>
      <c r="BS53" s="1230"/>
      <c r="BT53" s="1230"/>
      <c r="BU53" s="1230"/>
      <c r="BV53" s="1230"/>
      <c r="BW53" s="1230"/>
      <c r="BX53" s="1230">
        <v>57</v>
      </c>
      <c r="BY53" s="1230"/>
      <c r="BZ53" s="1230"/>
      <c r="CA53" s="1230"/>
      <c r="CB53" s="1230"/>
      <c r="CC53" s="1230"/>
      <c r="CD53" s="1230"/>
      <c r="CE53" s="1230"/>
      <c r="CF53" s="1230">
        <v>59</v>
      </c>
      <c r="CG53" s="1230"/>
      <c r="CH53" s="1230"/>
      <c r="CI53" s="1230"/>
      <c r="CJ53" s="1230"/>
      <c r="CK53" s="1230"/>
      <c r="CL53" s="1230"/>
      <c r="CM53" s="1230"/>
      <c r="CN53" s="1230">
        <v>60.6</v>
      </c>
      <c r="CO53" s="1230"/>
      <c r="CP53" s="1230"/>
      <c r="CQ53" s="1230"/>
      <c r="CR53" s="1230"/>
      <c r="CS53" s="1230"/>
      <c r="CT53" s="1230"/>
      <c r="CU53" s="1230"/>
      <c r="CV53" s="1230">
        <v>64.400000000000006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-2.2000000000000002</v>
      </c>
      <c r="BQ75" s="1230"/>
      <c r="BR75" s="1230"/>
      <c r="BS75" s="1230"/>
      <c r="BT75" s="1230"/>
      <c r="BU75" s="1230"/>
      <c r="BV75" s="1230"/>
      <c r="BW75" s="1230"/>
      <c r="BX75" s="1230">
        <v>-2.2000000000000002</v>
      </c>
      <c r="BY75" s="1230"/>
      <c r="BZ75" s="1230"/>
      <c r="CA75" s="1230"/>
      <c r="CB75" s="1230"/>
      <c r="CC75" s="1230"/>
      <c r="CD75" s="1230"/>
      <c r="CE75" s="1230"/>
      <c r="CF75" s="1230">
        <v>-2.2000000000000002</v>
      </c>
      <c r="CG75" s="1230"/>
      <c r="CH75" s="1230"/>
      <c r="CI75" s="1230"/>
      <c r="CJ75" s="1230"/>
      <c r="CK75" s="1230"/>
      <c r="CL75" s="1230"/>
      <c r="CM75" s="1230"/>
      <c r="CN75" s="1230">
        <v>-2.4</v>
      </c>
      <c r="CO75" s="1230"/>
      <c r="CP75" s="1230"/>
      <c r="CQ75" s="1230"/>
      <c r="CR75" s="1230"/>
      <c r="CS75" s="1230"/>
      <c r="CT75" s="1230"/>
      <c r="CU75" s="1230"/>
      <c r="CV75" s="1230">
        <v>-2.9</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5.8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NxjTQjoC9VogcSAIB3F+Uc45fNvx89qOcDR4qd6YBHTKlmaD5600mBL1txIDq3KJFJ9a0wpeDAi5YS5zzaJg==" saltValue="gw73YDwmGxqSGCwRUeu4z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20CCA-21DF-4C40-8E31-54BD235EE874}">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U52Lz8q66wU5r9uomDgsG8TpqjDWyXjUSk3hFr91yXAg/VSFhWbA156ypus5QDI9oVc4FJnr7P8pHekH+7nP9A==" saltValue="Z1y7xx77LKs5b9vHpRa0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5AC8-EC22-4F60-BEA0-6EA6D2947C8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9nO5hbRvehPcIaJXM3OTh1XxL93KDVui39KvYhUcOrtvKTwjLDvUN8I+Pm8u9Tzg13x2MJrqTcpW/vSmsansDA==" saltValue="yDbxgkyCz211QJgKHCW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90603</v>
      </c>
      <c r="E3" s="142"/>
      <c r="F3" s="143">
        <v>263613</v>
      </c>
      <c r="G3" s="144"/>
      <c r="H3" s="145"/>
    </row>
    <row r="4" spans="1:8" x14ac:dyDescent="0.2">
      <c r="A4" s="146"/>
      <c r="B4" s="147"/>
      <c r="C4" s="148"/>
      <c r="D4" s="149">
        <v>70848</v>
      </c>
      <c r="E4" s="150"/>
      <c r="F4" s="151">
        <v>128823</v>
      </c>
      <c r="G4" s="152"/>
      <c r="H4" s="153"/>
    </row>
    <row r="5" spans="1:8" x14ac:dyDescent="0.2">
      <c r="A5" s="134" t="s">
        <v>518</v>
      </c>
      <c r="B5" s="139"/>
      <c r="C5" s="140"/>
      <c r="D5" s="141">
        <v>69325</v>
      </c>
      <c r="E5" s="142"/>
      <c r="F5" s="143">
        <v>362690</v>
      </c>
      <c r="G5" s="144"/>
      <c r="H5" s="145"/>
    </row>
    <row r="6" spans="1:8" x14ac:dyDescent="0.2">
      <c r="A6" s="146"/>
      <c r="B6" s="147"/>
      <c r="C6" s="148"/>
      <c r="D6" s="149">
        <v>53930</v>
      </c>
      <c r="E6" s="150"/>
      <c r="F6" s="151">
        <v>172580</v>
      </c>
      <c r="G6" s="152"/>
      <c r="H6" s="153"/>
    </row>
    <row r="7" spans="1:8" x14ac:dyDescent="0.2">
      <c r="A7" s="134" t="s">
        <v>519</v>
      </c>
      <c r="B7" s="139"/>
      <c r="C7" s="140"/>
      <c r="D7" s="141">
        <v>47547</v>
      </c>
      <c r="E7" s="142"/>
      <c r="F7" s="143">
        <v>296093</v>
      </c>
      <c r="G7" s="144"/>
      <c r="H7" s="145"/>
    </row>
    <row r="8" spans="1:8" x14ac:dyDescent="0.2">
      <c r="A8" s="146"/>
      <c r="B8" s="147"/>
      <c r="C8" s="148"/>
      <c r="D8" s="149">
        <v>44427</v>
      </c>
      <c r="E8" s="150"/>
      <c r="F8" s="151">
        <v>140545</v>
      </c>
      <c r="G8" s="152"/>
      <c r="H8" s="153"/>
    </row>
    <row r="9" spans="1:8" x14ac:dyDescent="0.2">
      <c r="A9" s="134" t="s">
        <v>520</v>
      </c>
      <c r="B9" s="139"/>
      <c r="C9" s="140"/>
      <c r="D9" s="141">
        <v>115644</v>
      </c>
      <c r="E9" s="142"/>
      <c r="F9" s="143">
        <v>308655</v>
      </c>
      <c r="G9" s="144"/>
      <c r="H9" s="145"/>
    </row>
    <row r="10" spans="1:8" x14ac:dyDescent="0.2">
      <c r="A10" s="146"/>
      <c r="B10" s="147"/>
      <c r="C10" s="148"/>
      <c r="D10" s="149">
        <v>96473</v>
      </c>
      <c r="E10" s="150"/>
      <c r="F10" s="151">
        <v>169887</v>
      </c>
      <c r="G10" s="152"/>
      <c r="H10" s="153"/>
    </row>
    <row r="11" spans="1:8" x14ac:dyDescent="0.2">
      <c r="A11" s="134" t="s">
        <v>521</v>
      </c>
      <c r="B11" s="139"/>
      <c r="C11" s="140"/>
      <c r="D11" s="141">
        <v>102234</v>
      </c>
      <c r="E11" s="142"/>
      <c r="F11" s="143">
        <v>325476</v>
      </c>
      <c r="G11" s="144"/>
      <c r="H11" s="145"/>
    </row>
    <row r="12" spans="1:8" x14ac:dyDescent="0.2">
      <c r="A12" s="146"/>
      <c r="B12" s="147"/>
      <c r="C12" s="154"/>
      <c r="D12" s="149">
        <v>89411</v>
      </c>
      <c r="E12" s="150"/>
      <c r="F12" s="151">
        <v>190204</v>
      </c>
      <c r="G12" s="152"/>
      <c r="H12" s="153"/>
    </row>
    <row r="13" spans="1:8" x14ac:dyDescent="0.2">
      <c r="A13" s="134"/>
      <c r="B13" s="139"/>
      <c r="C13" s="140"/>
      <c r="D13" s="141">
        <v>85071</v>
      </c>
      <c r="E13" s="142"/>
      <c r="F13" s="143">
        <v>311305</v>
      </c>
      <c r="G13" s="155"/>
      <c r="H13" s="145"/>
    </row>
    <row r="14" spans="1:8" x14ac:dyDescent="0.2">
      <c r="A14" s="146"/>
      <c r="B14" s="147"/>
      <c r="C14" s="148"/>
      <c r="D14" s="149">
        <v>71018</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v>
      </c>
      <c r="C19" s="156">
        <f>ROUND(VALUE(SUBSTITUTE(実質収支比率等に係る経年分析!G$48,"▲","-")),2)</f>
        <v>7.7</v>
      </c>
      <c r="D19" s="156">
        <f>ROUND(VALUE(SUBSTITUTE(実質収支比率等に係る経年分析!H$48,"▲","-")),2)</f>
        <v>9.8699999999999992</v>
      </c>
      <c r="E19" s="156">
        <f>ROUND(VALUE(SUBSTITUTE(実質収支比率等に係る経年分析!I$48,"▲","-")),2)</f>
        <v>19.96</v>
      </c>
      <c r="F19" s="156">
        <f>ROUND(VALUE(SUBSTITUTE(実質収支比率等に係る経年分析!J$48,"▲","-")),2)</f>
        <v>21.64</v>
      </c>
    </row>
    <row r="20" spans="1:11" x14ac:dyDescent="0.2">
      <c r="A20" s="156" t="s">
        <v>53</v>
      </c>
      <c r="B20" s="156">
        <f>ROUND(VALUE(SUBSTITUTE(実質収支比率等に係る経年分析!F$47,"▲","-")),2)</f>
        <v>77.77</v>
      </c>
      <c r="C20" s="156">
        <f>ROUND(VALUE(SUBSTITUTE(実質収支比率等に係る経年分析!G$47,"▲","-")),2)</f>
        <v>70.19</v>
      </c>
      <c r="D20" s="156">
        <f>ROUND(VALUE(SUBSTITUTE(実質収支比率等に係る経年分析!H$47,"▲","-")),2)</f>
        <v>71.77</v>
      </c>
      <c r="E20" s="156">
        <f>ROUND(VALUE(SUBSTITUTE(実質収支比率等に係る経年分析!I$47,"▲","-")),2)</f>
        <v>70.680000000000007</v>
      </c>
      <c r="F20" s="156">
        <f>ROUND(VALUE(SUBSTITUTE(実質収支比率等に係る経年分析!J$47,"▲","-")),2)</f>
        <v>68.150000000000006</v>
      </c>
    </row>
    <row r="21" spans="1:11" x14ac:dyDescent="0.2">
      <c r="A21" s="156" t="s">
        <v>54</v>
      </c>
      <c r="B21" s="156">
        <f>IF(ISNUMBER(VALUE(SUBSTITUTE(実質収支比率等に係る経年分析!F$49,"▲","-"))),ROUND(VALUE(SUBSTITUTE(実質収支比率等に係る経年分析!F$49,"▲","-")),2),NA())</f>
        <v>-12.58</v>
      </c>
      <c r="C21" s="156">
        <f>IF(ISNUMBER(VALUE(SUBSTITUTE(実質収支比率等に係る経年分析!G$49,"▲","-"))),ROUND(VALUE(SUBSTITUTE(実質収支比率等に係る経年分析!G$49,"▲","-")),2),NA())</f>
        <v>-4</v>
      </c>
      <c r="D21" s="156">
        <f>IF(ISNUMBER(VALUE(SUBSTITUTE(実質収支比率等に係る経年分析!H$49,"▲","-"))),ROUND(VALUE(SUBSTITUTE(実質収支比率等に係る経年分析!H$49,"▲","-")),2),NA())</f>
        <v>2.02</v>
      </c>
      <c r="E21" s="156">
        <f>IF(ISNUMBER(VALUE(SUBSTITUTE(実質収支比率等に係る経年分析!I$49,"▲","-"))),ROUND(VALUE(SUBSTITUTE(実質収支比率等に係る経年分析!I$49,"▲","-")),2),NA())</f>
        <v>10.28</v>
      </c>
      <c r="F21" s="156">
        <f>IF(ISNUMBER(VALUE(SUBSTITUTE(実質収支比率等に係る経年分析!J$49,"▲","-"))),ROUND(VALUE(SUBSTITUTE(実質収支比率等に係る経年分析!J$49,"▲","-")),2),NA())</f>
        <v>2.4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2.77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介護予防支援事業特別会計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1.1399999999999999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0.74</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0.83</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v>
      </c>
      <c r="E42" s="158"/>
      <c r="F42" s="158"/>
      <c r="G42" s="158">
        <f>'実質公債費比率（分子）の構造'!L$52</f>
        <v>145</v>
      </c>
      <c r="H42" s="158"/>
      <c r="I42" s="158"/>
      <c r="J42" s="158">
        <f>'実質公債費比率（分子）の構造'!M$52</f>
        <v>146</v>
      </c>
      <c r="K42" s="158"/>
      <c r="L42" s="158"/>
      <c r="M42" s="158">
        <f>'実質公債費比率（分子）の構造'!N$52</f>
        <v>137</v>
      </c>
      <c r="N42" s="158"/>
      <c r="O42" s="158"/>
      <c r="P42" s="158">
        <f>'実質公債費比率（分子）の構造'!O$52</f>
        <v>132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v>
      </c>
      <c r="C44" s="158"/>
      <c r="D44" s="158"/>
      <c r="E44" s="158">
        <f>'実質公債費比率（分子）の構造'!L$50</f>
        <v>7</v>
      </c>
      <c r="F44" s="158"/>
      <c r="G44" s="158"/>
      <c r="H44" s="158">
        <f>'実質公債費比率（分子）の構造'!M$50</f>
        <v>7</v>
      </c>
      <c r="I44" s="158"/>
      <c r="J44" s="158"/>
      <c r="K44" s="158">
        <f>'実質公債費比率（分子）の構造'!N$50</f>
        <v>7</v>
      </c>
      <c r="L44" s="158"/>
      <c r="M44" s="158"/>
      <c r="N44" s="158">
        <f>'実質公債費比率（分子）の構造'!O$50</f>
        <v>2</v>
      </c>
      <c r="O44" s="158"/>
      <c r="P44" s="158"/>
    </row>
    <row r="45" spans="1:16" x14ac:dyDescent="0.2">
      <c r="A45" s="158" t="s">
        <v>63</v>
      </c>
      <c r="B45" s="158">
        <f>'実質公債費比率（分子）の構造'!K$49</f>
        <v>22</v>
      </c>
      <c r="C45" s="158"/>
      <c r="D45" s="158"/>
      <c r="E45" s="158">
        <f>'実質公債費比率（分子）の構造'!L$49</f>
        <v>27</v>
      </c>
      <c r="F45" s="158"/>
      <c r="G45" s="158"/>
      <c r="H45" s="158">
        <f>'実質公債費比率（分子）の構造'!M$49</f>
        <v>27</v>
      </c>
      <c r="I45" s="158"/>
      <c r="J45" s="158"/>
      <c r="K45" s="158">
        <f>'実質公債費比率（分子）の構造'!N$49</f>
        <v>19</v>
      </c>
      <c r="L45" s="158"/>
      <c r="M45" s="158"/>
      <c r="N45" s="158">
        <f>'実質公債費比率（分子）の構造'!O$49</f>
        <v>22</v>
      </c>
      <c r="O45" s="158"/>
      <c r="P45" s="158"/>
    </row>
    <row r="46" spans="1:16" x14ac:dyDescent="0.2">
      <c r="A46" s="158" t="s">
        <v>64</v>
      </c>
      <c r="B46" s="158" t="str">
        <f>'実質公債費比率（分子）の構造'!K$48</f>
        <v>-</v>
      </c>
      <c r="C46" s="158"/>
      <c r="D46" s="158"/>
      <c r="E46" s="158" t="str">
        <f>'実質公債費比率（分子）の構造'!L$48</f>
        <v>-</v>
      </c>
      <c r="F46" s="158"/>
      <c r="G46" s="158"/>
      <c r="H46" s="158">
        <f>'実質公債費比率（分子）の構造'!M$48</f>
        <v>0</v>
      </c>
      <c r="I46" s="158"/>
      <c r="J46" s="158"/>
      <c r="K46" s="158">
        <f>'実質公債費比率（分子）の構造'!N$48</f>
        <v>0</v>
      </c>
      <c r="L46" s="158"/>
      <c r="M46" s="158"/>
      <c r="N46" s="158">
        <f>'実質公債費比率（分子）の構造'!O$48</f>
        <v>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77</v>
      </c>
      <c r="C49" s="158"/>
      <c r="D49" s="158"/>
      <c r="E49" s="158">
        <f>'実質公債費比率（分子）の構造'!L$45</f>
        <v>77</v>
      </c>
      <c r="F49" s="158"/>
      <c r="G49" s="158"/>
      <c r="H49" s="158">
        <f>'実質公債費比率（分子）の構造'!M$45</f>
        <v>79</v>
      </c>
      <c r="I49" s="158"/>
      <c r="J49" s="158"/>
      <c r="K49" s="158">
        <f>'実質公債費比率（分子）の構造'!N$45</f>
        <v>62</v>
      </c>
      <c r="L49" s="158"/>
      <c r="M49" s="158"/>
      <c r="N49" s="158">
        <f>'実質公債費比率（分子）の構造'!O$45</f>
        <v>47</v>
      </c>
      <c r="O49" s="158"/>
      <c r="P49" s="158"/>
    </row>
    <row r="50" spans="1:16" x14ac:dyDescent="0.2">
      <c r="A50" s="158" t="s">
        <v>67</v>
      </c>
      <c r="B50" s="158" t="e">
        <f>NA()</f>
        <v>#N/A</v>
      </c>
      <c r="C50" s="158">
        <f>IF(ISNUMBER('実質公債費比率（分子）の構造'!K$53),'実質公債費比率（分子）の構造'!K$53,NA())</f>
        <v>-34</v>
      </c>
      <c r="D50" s="158" t="e">
        <f>NA()</f>
        <v>#N/A</v>
      </c>
      <c r="E50" s="158" t="e">
        <f>NA()</f>
        <v>#N/A</v>
      </c>
      <c r="F50" s="158">
        <f>IF(ISNUMBER('実質公債費比率（分子）の構造'!L$53),'実質公債費比率（分子）の構造'!L$53,NA())</f>
        <v>-34</v>
      </c>
      <c r="G50" s="158" t="e">
        <f>NA()</f>
        <v>#N/A</v>
      </c>
      <c r="H50" s="158" t="e">
        <f>NA()</f>
        <v>#N/A</v>
      </c>
      <c r="I50" s="158">
        <f>IF(ISNUMBER('実質公債費比率（分子）の構造'!M$53),'実質公債費比率（分子）の構造'!M$53,NA())</f>
        <v>-33</v>
      </c>
      <c r="J50" s="158" t="e">
        <f>NA()</f>
        <v>#N/A</v>
      </c>
      <c r="K50" s="158" t="e">
        <f>NA()</f>
        <v>#N/A</v>
      </c>
      <c r="L50" s="158">
        <f>IF(ISNUMBER('実質公債費比率（分子）の構造'!N$53),'実質公債費比率（分子）の構造'!N$53,NA())</f>
        <v>-49</v>
      </c>
      <c r="M50" s="158" t="e">
        <f>NA()</f>
        <v>#N/A</v>
      </c>
      <c r="N50" s="158" t="e">
        <f>NA()</f>
        <v>#N/A</v>
      </c>
      <c r="O50" s="158">
        <f>IF(ISNUMBER('実質公債費比率（分子）の構造'!O$53),'実質公債費比率（分子）の構造'!O$53,NA())</f>
        <v>-58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1632</v>
      </c>
      <c r="E56" s="157"/>
      <c r="F56" s="157"/>
      <c r="G56" s="157">
        <f>'将来負担比率（分子）の構造'!J$52</f>
        <v>1586</v>
      </c>
      <c r="H56" s="157"/>
      <c r="I56" s="157"/>
      <c r="J56" s="157">
        <f>'将来負担比率（分子）の構造'!K$52</f>
        <v>1483</v>
      </c>
      <c r="K56" s="157"/>
      <c r="L56" s="157"/>
      <c r="M56" s="157">
        <f>'将来負担比率（分子）の構造'!L$52</f>
        <v>1474</v>
      </c>
      <c r="N56" s="157"/>
      <c r="O56" s="157"/>
      <c r="P56" s="157">
        <f>'将来負担比率（分子）の構造'!M$52</f>
        <v>1334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3631</v>
      </c>
      <c r="E58" s="157"/>
      <c r="F58" s="157"/>
      <c r="G58" s="157">
        <f>'将来負担比率（分子）の構造'!J$50</f>
        <v>4212</v>
      </c>
      <c r="H58" s="157"/>
      <c r="I58" s="157"/>
      <c r="J58" s="157">
        <f>'将来負担比率（分子）の構造'!K$50</f>
        <v>4327</v>
      </c>
      <c r="K58" s="157"/>
      <c r="L58" s="157"/>
      <c r="M58" s="157">
        <f>'将来負担比率（分子）の構造'!L$50</f>
        <v>4392</v>
      </c>
      <c r="N58" s="157"/>
      <c r="O58" s="157"/>
      <c r="P58" s="157">
        <f>'将来負担比率（分子）の構造'!M$50</f>
        <v>4603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305</v>
      </c>
      <c r="C62" s="157"/>
      <c r="D62" s="157"/>
      <c r="E62" s="157">
        <f>'将来負担比率（分子）の構造'!J$45</f>
        <v>276</v>
      </c>
      <c r="F62" s="157"/>
      <c r="G62" s="157"/>
      <c r="H62" s="157">
        <f>'将来負担比率（分子）の構造'!K$45</f>
        <v>280</v>
      </c>
      <c r="I62" s="157"/>
      <c r="J62" s="157"/>
      <c r="K62" s="157">
        <f>'将来負担比率（分子）の構造'!L$45</f>
        <v>246</v>
      </c>
      <c r="L62" s="157"/>
      <c r="M62" s="157"/>
      <c r="N62" s="157">
        <f>'将来負担比率（分子）の構造'!M$45</f>
        <v>233</v>
      </c>
      <c r="O62" s="157"/>
      <c r="P62" s="157"/>
    </row>
    <row r="63" spans="1:16" x14ac:dyDescent="0.2">
      <c r="A63" s="157" t="s">
        <v>34</v>
      </c>
      <c r="B63" s="157">
        <f>'将来負担比率（分子）の構造'!I$44</f>
        <v>156</v>
      </c>
      <c r="C63" s="157"/>
      <c r="D63" s="157"/>
      <c r="E63" s="157">
        <f>'将来負担比率（分子）の構造'!J$44</f>
        <v>159</v>
      </c>
      <c r="F63" s="157"/>
      <c r="G63" s="157"/>
      <c r="H63" s="157">
        <f>'将来負担比率（分子）の構造'!K$44</f>
        <v>193</v>
      </c>
      <c r="I63" s="157"/>
      <c r="J63" s="157"/>
      <c r="K63" s="157">
        <f>'将来負担比率（分子）の構造'!L$44</f>
        <v>182</v>
      </c>
      <c r="L63" s="157"/>
      <c r="M63" s="157"/>
      <c r="N63" s="157">
        <f>'将来負担比率（分子）の構造'!M$44</f>
        <v>173</v>
      </c>
      <c r="O63" s="157"/>
      <c r="P63" s="157"/>
    </row>
    <row r="64" spans="1:16" x14ac:dyDescent="0.2">
      <c r="A64" s="157" t="s">
        <v>33</v>
      </c>
      <c r="B64" s="157" t="str">
        <f>'将来負担比率（分子）の構造'!I$43</f>
        <v>-</v>
      </c>
      <c r="C64" s="157"/>
      <c r="D64" s="157"/>
      <c r="E64" s="157" t="str">
        <f>'将来負担比率（分子）の構造'!J$43</f>
        <v>-</v>
      </c>
      <c r="F64" s="157"/>
      <c r="G64" s="157"/>
      <c r="H64" s="157">
        <f>'将来負担比率（分子）の構造'!K$43</f>
        <v>6</v>
      </c>
      <c r="I64" s="157"/>
      <c r="J64" s="157"/>
      <c r="K64" s="157">
        <f>'将来負担比率（分子）の構造'!L$43</f>
        <v>6</v>
      </c>
      <c r="L64" s="157"/>
      <c r="M64" s="157"/>
      <c r="N64" s="157">
        <f>'将来負担比率（分子）の構造'!M$43</f>
        <v>6</v>
      </c>
      <c r="O64" s="157"/>
      <c r="P64" s="157"/>
    </row>
    <row r="65" spans="1:16" x14ac:dyDescent="0.2">
      <c r="A65" s="157" t="s">
        <v>32</v>
      </c>
      <c r="B65" s="157">
        <f>'将来負担比率（分子）の構造'!I$42</f>
        <v>36</v>
      </c>
      <c r="C65" s="157"/>
      <c r="D65" s="157"/>
      <c r="E65" s="157">
        <f>'将来負担比率（分子）の構造'!J$42</f>
        <v>29</v>
      </c>
      <c r="F65" s="157"/>
      <c r="G65" s="157"/>
      <c r="H65" s="157">
        <f>'将来負担比率（分子）の構造'!K$42</f>
        <v>22</v>
      </c>
      <c r="I65" s="157"/>
      <c r="J65" s="157"/>
      <c r="K65" s="157">
        <f>'将来負担比率（分子）の構造'!L$42</f>
        <v>15</v>
      </c>
      <c r="L65" s="157"/>
      <c r="M65" s="157"/>
      <c r="N65" s="157">
        <f>'将来負担比率（分子）の構造'!M$42</f>
        <v>13</v>
      </c>
      <c r="O65" s="157"/>
      <c r="P65" s="157"/>
    </row>
    <row r="66" spans="1:16" x14ac:dyDescent="0.2">
      <c r="A66" s="157" t="s">
        <v>31</v>
      </c>
      <c r="B66" s="157">
        <f>'将来負担比率（分子）の構造'!I$41</f>
        <v>300</v>
      </c>
      <c r="C66" s="157"/>
      <c r="D66" s="157"/>
      <c r="E66" s="157">
        <f>'将来負担比率（分子）の構造'!J$41</f>
        <v>224</v>
      </c>
      <c r="F66" s="157"/>
      <c r="G66" s="157"/>
      <c r="H66" s="157">
        <f>'将来負担比率（分子）の構造'!K$41</f>
        <v>148</v>
      </c>
      <c r="I66" s="157"/>
      <c r="J66" s="157"/>
      <c r="K66" s="157">
        <f>'将来負担比率（分子）の構造'!L$41</f>
        <v>210</v>
      </c>
      <c r="L66" s="157"/>
      <c r="M66" s="157"/>
      <c r="N66" s="157">
        <f>'将来負担比率（分子）の構造'!M$41</f>
        <v>226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1190</v>
      </c>
      <c r="C72" s="161">
        <f>基金残高に係る経年分析!G55</f>
        <v>1190</v>
      </c>
      <c r="D72" s="161">
        <f>基金残高に係る経年分析!H55</f>
        <v>1190</v>
      </c>
    </row>
    <row r="73" spans="1:16" x14ac:dyDescent="0.2">
      <c r="A73" s="160" t="s">
        <v>74</v>
      </c>
      <c r="B73" s="161">
        <f>基金残高に係る経年分析!F56</f>
        <v>61</v>
      </c>
      <c r="C73" s="161">
        <f>基金残高に係る経年分析!G56</f>
        <v>61</v>
      </c>
      <c r="D73" s="161">
        <f>基金残高に係る経年分析!H56</f>
        <v>61</v>
      </c>
    </row>
    <row r="74" spans="1:16" x14ac:dyDescent="0.2">
      <c r="A74" s="160" t="s">
        <v>75</v>
      </c>
      <c r="B74" s="161">
        <f>基金残高に係る経年分析!F57</f>
        <v>2858</v>
      </c>
      <c r="C74" s="161">
        <f>基金残高に係る経年分析!G57</f>
        <v>2926</v>
      </c>
      <c r="D74" s="161">
        <f>基金残高に係る経年分析!H57</f>
        <v>3161</v>
      </c>
    </row>
  </sheetData>
  <sheetProtection algorithmName="SHA-512" hashValue="d4NEgeX03STYgXVUixQUXkIZP4CpK1810C3SMgw9kzVCQT3x+QWadiOETmMUF4FTkr6CveSEPyj7sT/aF1/a0Q==" saltValue="w256OoRmG4FdLyPny8YR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山梨県</cp:lastModifiedBy>
  <cp:lastPrinted>2026-09-28T11:38:52Z</cp:lastPrinted>
  <dcterms:created xsi:type="dcterms:W3CDTF">2026-02-26T09:44:27Z</dcterms:created>
  <dcterms:modified xsi:type="dcterms:W3CDTF">2026-09-29T01:42:52Z</dcterms:modified>
  <cp:category/>
</cp:coreProperties>
</file>