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10\Desktop\"/>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<sst xmlns="http://schemas.openxmlformats.org/spreadsheetml/2006/main" count="1133" uniqueCount="567">
  <si>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</si>
  <si>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</si>
  <si>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</si>
  <si>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</si>
  <si>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</si>
  <si>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</si>
  <si>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</si>
  <si>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</si>
  <si>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</si>
  <si>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</si>
  <si>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</si>
  <si>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</si>
  <si>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</si>
  <si>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</si>
  <si>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</si>
  <si>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</si>
  <si>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</si>
  <si>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</si>
  <si>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</si>
  <si>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</si>
  <si>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</si>
  <si>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</si>
  <si>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</si>
  <si>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</si>
  <si>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</si>
  <si>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</si>
  <si>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</si>
  <si>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</si>
  <si>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</si>
  <si>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</si>
  <si>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</si>
  <si>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</si>
  <si>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</si>
  <si>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</si>
  <si>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</si>
  <si>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</si>
  <si>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</si>
  <si>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</si>
  <si>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</si>
  <si>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</si>
  <si>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</si>
  <si>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</si>
  <si>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</si>
  <si>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</si>
  <si>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</si>
  <si>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</si>
  <si>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</si>
  <si>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</si>
  <si>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</si>
  <si>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</si>
  <si>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</si>
  <si>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</si>
  <si>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</si>
  <si>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</si>
  <si>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</si>
  <si>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</si>
  <si>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</si>
  <si>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</si>
  <si>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</si>
  <si>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</si>
  <si>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</si>
  <si>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</si>
  <si>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</si>
  <si>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</si>
  <si>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</si>
  <si>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</si>
  <si>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</si>
  <si>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</si>
  <si>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</si>
  <si>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</si>
  <si>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</si>
  <si>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</si>
  <si>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</si>
  <si>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</si>
  <si>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</si>
  <si>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</si>
  <si>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</si>
  <si>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</si>
  <si>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</si>
  <si>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</si>
  <si>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</si>
  <si>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</si>
  <si>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</si>
  <si>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</si>
  <si>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</si>
  <si>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</si>
  <si>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</si>
  <si>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</si>
  <si>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</si>
  <si>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</si>
  <si>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</si>
  <si>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</si>
  <si>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</si>
  <si>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</si>
  <si>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</si>
  <si>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</si>
  <si>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</si>
  <si>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</si>
  <si>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</si>
  <si>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</si>
  <si>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</si>
  <si>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</si>
  <si>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</si>
  <si>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</si>
  <si>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</si>
  <si>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</si>
  <si>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</si>
  <si>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</si>
  <si>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</si>
  <si>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</si>
  <si>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</si>
  <si>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</si>
  <si>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</si>
  <si>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</si>
  <si>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</si>
  <si>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</si>
  <si>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</si>
  <si>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</si>
  <si>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</si>
  <si>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</si>
  <si>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</si>
  <si>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</si>
  <si>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</si>
  <si>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</si>
  <si>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</si>
  <si>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</si>
  <si>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</si>
  <si>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</si>
  <si>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</si>
  <si>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</si>
  <si>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</si>
  <si>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</si>
  <si>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</si>
  <si>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</si>
  <si>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</si>
  <si>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</si>
  <si>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</si>
  <si>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</si>
  <si>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</si>
  <si>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</si>
  <si>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</si>
  <si>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</si>
  <si>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</si>
  <si>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</si>
  <si>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</si>
  <si>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</si>
  <si>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</si>
  <si>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</si>
  <si>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</si>
  <si>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</si>
  <si>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</si>
  <si>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</si>
  <si>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</si>
  <si>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</si>
  <si>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</si>
  <si>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</si>
  <si>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</si>
  <si>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</si>
  <si>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</si>
  <si>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</si>
  <si>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</si>
  <si>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</si>
  <si>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</si>
  <si>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</si>
  <si>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</si>
  <si>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</si>
  <si>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</si>
  <si>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</si>
  <si>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</si>
  <si>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</si>
  <si>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</si>
  <si>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</si>
  <si>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</si>
  <si>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</si>
  <si>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</si>
  <si>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</si>
  <si>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</si>
  <si>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</si>
  <si>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</si>
  <si>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</si>
  <si>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</si>
  <si>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</si>
  <si>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</si>
  <si>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</si>
  <si>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</si>
  <si>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</si>
  <si>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</si>
  <si>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</si>
  <si>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</si>
  <si>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</si>
  <si>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</si>
  <si>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</si>
  <si>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</si>
  <si>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</si>
  <si>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</si>
  <si>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</si>
  <si>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</si>
  <si>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</si>
  <si>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</si>
  <si>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</si>
  <si>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</si>
  <si>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</si>
  <si>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</si>
  <si>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</si>
  <si>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山梨県鳴沢村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</si>
  <si>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</si>
  <si>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</si>
  <si>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</si>
  <si>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</si>
  <si>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</si>
  <si>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</si>
  <si>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</si>
  <si>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</si>
  <si>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</si>
  <si>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</si>
  <si>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</si>
  <si>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</si>
  <si>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</si>
  <si>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</si>
  <si>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</si>
  <si>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</si>
  <si>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</si>
  <si>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</si>
  <si>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</si>
  <si>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</si>
  <si>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</si>
  <si>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</si>
  <si>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</si>
  <si>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</si>
  <si>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</si>
  <si>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</si>
  <si>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</si>
  <si>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</si>
  <si>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</si>
  <si>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</si>
  <si>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</si>
  <si>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</si>
  <si>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</si>
  <si>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</si>
  <si>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</si>
  <si>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</si>
  <si>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</si>
  <si>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</si>
  <si>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</si>
  <si>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</si>
  <si>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</si>
  <si>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</si>
  <si>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</si>
  <si>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</si>
  <si>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</si>
  <si>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</si>
  <si>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</si>
  <si>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</si>
  <si>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</si>
  <si>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</si>
  <si>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</si>
  <si>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</si>
  <si>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</si>
  <si>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</si>
  <si>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</si>
  <si>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</si>
  <si>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</si>
  <si>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</si>
  <si>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</si>
  <si>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</si>
  <si>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</si>
  <si>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</si>
  <si>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</si>
  <si>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</si>
  <si>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</si>
  <si>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</si>
  <si>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</si>
  <si>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</si>
  <si>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</si>
  <si>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</si>
  <si>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</si>
  <si>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</si>
  <si>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</si>
  <si>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</si>
  <si>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</si>
  <si>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</si>
  <si>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</si>
  <si>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</si>
  <si>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</si>
  <si>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</si>
  <si>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</si>
  <si>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</si>
  <si>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</si>
  <si>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</si>
  <si>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</si>
  <si>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</si>
  <si>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</si>
  <si>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</si>
  <si>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</si>
  <si>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</si>
  <si>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</si>
  <si>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</si>
  <si>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</si>
  <si>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</si>
  <si>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</si>
  <si>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</si>
  <si>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</si>
  <si>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</si>
  <si>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</si>
  <si>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</si>
  <si>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</si>
  <si>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</si>
  <si>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</si>
  <si>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</si>
  <si>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</si>
  <si>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</si>
  <si>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</si>
  <si>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</si>
  <si>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</si>
  <si>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</si>
  <si>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</si>
  <si>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</si>
  <si>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</si>
  <si>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</si>
  <si>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</si>
  <si>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</si>
  <si>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</si>
  <si>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</si>
  <si>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</si>
  <si>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</si>
  <si>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</si>
  <si>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</si>
  <si>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</si>
  <si>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</si>
  <si>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</si>
  <si>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</si>
  <si>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</si>
  <si>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</si>
  <si>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</si>
  <si>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</si>
  <si>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</si>
  <si>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</si>
  <si>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</si>
  <si>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</si>
  <si>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</si>
  <si>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</si>
  <si>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</si>
  <si>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</si>
  <si>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</si>
  <si>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</si>
  <si>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</si>
  <si>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</si>
  <si>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</si>
  <si>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</si>
  <si>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</si>
  <si>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</si>
  <si>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</si>
  <si>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</si>
  <si>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</si>
  <si>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</si>
  <si>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山梨県鳴沢村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</si>
  <si>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</si>
  <si>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</si>
  <si>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</si>
  <si>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</si>
  <si>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</si>
  <si>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</si>
  <si>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</si>
  <si>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</si>
  <si>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</si>
  <si>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</si>
  <si>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</si>
  <si>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</si>
  <si>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</si>
  <si>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</si>
  <si>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</si>
  <si>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</si>
  <si>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</si>
  <si>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</si>
  <si>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</si>
  <si>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</si>
  <si>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</si>
  <si>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</si>
  <si>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</si>
  <si>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</si>
  <si>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</si>
  <si>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</si>
  <si>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</si>
  <si>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</si>
  <si>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</si>
  <si>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</si>
  <si>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</si>
  <si>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</si>
  <si>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</si>
  <si>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</si>
  <si>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</si>
  <si>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</si>
  <si>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</si>
  <si>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</si>
  <si>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</si>
  <si>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</si>
  <si>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</si>
  <si>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</si>
  <si>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</si>
  <si>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</si>
  <si>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</si>
  <si>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</si>
  <si>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</si>
  <si>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</si>
  <si>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</si>
  <si>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</si>
  <si>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</si>
  <si>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</si>
  <si>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</si>
  <si>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</si>
  <si>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</si>
  <si>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</si>
  <si>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</si>
  <si>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</si>
  <si>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</si>
  <si>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</si>
  <si>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</si>
  <si>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</si>
  <si>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</si>
  <si>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</si>
  <si>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</si>
  <si>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</si>
  <si>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</si>
  <si>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</si>
  <si>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</si>
  <si>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</si>
  <si>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</si>
  <si>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</si>
  <si>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</si>
  <si>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</si>
  <si>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</si>
  <si>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</si>
  <si>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</si>
  <si>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</si>
  <si>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</si>
  <si>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</si>
  <si>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</si>
  <si>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</si>
  <si>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</si>
  <si>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</si>
  <si>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</si>
  <si>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</si>
  <si>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</si>
  <si>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</si>
  <si>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</si>
  <si>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</si>
  <si>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</si>
  <si>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</si>
  <si>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</si>
  <si>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</si>
  <si>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</si>
  <si>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</si>
  <si>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</si>
  <si>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</si>
  <si>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</si>
  <si>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</si>
  <si>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</si>
  <si>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</si>
  <si>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</si>
  <si>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</si>
  <si>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</si>
  <si>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</si>
  <si>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</si>
  <si>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</si>
  <si>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</si>
  <si>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</si>
  <si>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</si>
  <si>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</si>
  <si>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</si>
  <si>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</si>
  <si>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</si>
  <si>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</si>
  <si>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</si>
  <si>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</si>
  <si>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</si>
  <si>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</si>
  <si>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</si>
  <si>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</si>
  <si>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</si>
  <si>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</si>
  <si>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</si>
  <si>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</si>
  <si>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</si>
  <si>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</si>
  <si>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</si>
  <si>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</si>
  <si>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</si>
  <si>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</si>
  <si>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</si>
  <si>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</si>
  <si>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</si>
  <si>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</si>
  <si>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</si>
  <si>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</si>
  <si>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</si>
  <si>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</si>
  <si>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</si>
  <si>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</si>
  <si>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</si>
  <si>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</si>
  <si>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</si>
  <si>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</si>
  <si>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</si>
  <si>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</si>
  <si>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</si>
  <si>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</si>
  <si>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</si>
  <si>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</si>
  <si>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</si>
  <si>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</si>
  <si>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</si>
  <si>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</si>
  <si>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</si>
  <si>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</si>
  <si>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</si>
  <si>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</si>
  <si>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</si>
  <si>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</si>
  <si>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</si>
  <si>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</si>
  <si>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</si>
  <si>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</si>
  <si>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</si>
  <si>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</si>
  <si>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</si>
  <si>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</si>
  <si>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</si>
  <si>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</si>
  <si>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</si>
  <si>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</si>
  <si>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16.34</t>
  </si>
  <si>
    <t>▲ 12.58</t>
  </si>
  <si>
    <t>▲ 4.00</t>
  </si>
  <si>
    <t>一般会計</t>
  </si>
  <si>
    <t>簡易水道事業特別会計</t>
  </si>
  <si>
    <t>介護保険特別会計</t>
  </si>
  <si>
    <t>国民健康保険特別会計</t>
  </si>
  <si>
    <t>後期高齢者医療特別会計</t>
  </si>
  <si>
    <t>介護予防支援事業特別会計</t>
  </si>
  <si>
    <t>その他会計（赤字）</t>
  </si>
  <si>
    <t>その他会計（黒字）</t>
  </si>
  <si>
    <t>R01</t>
    <phoneticPr fontId="5"/>
  </si>
  <si>
    <t>R02</t>
    <phoneticPr fontId="5"/>
  </si>
  <si>
    <t>R03</t>
    <phoneticPr fontId="5"/>
  </si>
  <si>
    <t>R04</t>
    <phoneticPr fontId="5"/>
  </si>
  <si>
    <t>R05</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</si>
  <si>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</si>
  <si>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</si>
  <si>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</si>
  <si>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</si>
  <si>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</si>
  <si>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</si>
  <si>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</si>
  <si>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</si>
  <si>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</si>
  <si>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</si>
  <si>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</si>
  <si>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</si>
  <si>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</si>
  <si>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</si>
  <si>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</si>
  <si>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2"/>
  </si>
  <si>
    <t>公共施設修繕基金</t>
    <rPh sb="0" eb="2">
      <t>コウキョウ</t>
    </rPh>
    <rPh sb="2" eb="4">
      <t>シセツ</t>
    </rPh>
    <rPh sb="4" eb="6">
      <t>シュウゼン</t>
    </rPh>
    <rPh sb="6" eb="8">
      <t>キキン</t>
    </rPh>
    <phoneticPr fontId="12"/>
  </si>
  <si>
    <t>地域福祉基金</t>
    <rPh sb="0" eb="2">
      <t>チイキ</t>
    </rPh>
    <rPh sb="2" eb="4">
      <t>フクシ</t>
    </rPh>
    <rPh sb="4" eb="6">
      <t>キキン</t>
    </rPh>
    <phoneticPr fontId="12"/>
  </si>
  <si>
    <t>国際交流基金</t>
    <rPh sb="0" eb="2">
      <t>コクサイ</t>
    </rPh>
    <rPh sb="2" eb="4">
      <t>コウリュウ</t>
    </rPh>
    <rPh sb="4" eb="6">
      <t>キキン</t>
    </rPh>
    <phoneticPr fontId="12"/>
  </si>
  <si>
    <t>ふるさと応援寄附基金</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</si>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</sst>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3365-4BA8-9924-D0A98F9186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88466</c:v>
                </c:pt>
                <c:pt idx="1">
                  <c:v>90603</c:v>
                </c:pt>
                <c:pt idx="2">
                  <c:v>69325</c:v>
                </c:pt>
                <c:pt idx="3">
                  <c:v>47547</c:v>
                </c:pt>
                <c:pt idx="4">
                  <c:v>115644</c:v>
                </c:pt>
              </c:numCache>
            </c:numRef>
          </c:val>
          <c:smooth val="0"/>
          <c:extLst>
            <c:ext xmlns:c16="http://schemas.microsoft.com/office/drawing/2014/chart" uri="{C3380CC4-5D6E-409C-BE32-E72D297353CC}">
              <c16:uniqueId val="{00000001-3365-4BA8-9924-D0A98F9186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14.09</c:v>
                </c:pt>
                <c:pt idx="1">
                  <c:v>13</c:v>
                </c:pt>
                <c:pt idx="2">
                  <c:v>7.7</c:v>
                </c:pt>
                <c:pt idx="3">
                  <c:v>9.8699999999999992</c:v>
                </c:pt>
                <c:pt idx="4">
                  <c:v>19.96</c:v>
                </c:pt>
              </c:numCache>
            </c:numRef>
          </c:val>
          <c:extLst>
            <c:ext xmlns:c16="http://schemas.microsoft.com/office/drawing/2014/chart" uri="{C3380CC4-5D6E-409C-BE32-E72D297353CC}">
              <c16:uniqueId val="{00000000-96E6-4896-A938-E521B318FB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96.96</c:v>
                </c:pt>
                <c:pt idx="1">
                  <c:v>77.77</c:v>
                </c:pt>
                <c:pt idx="2">
                  <c:v>70.19</c:v>
                </c:pt>
                <c:pt idx="3">
                  <c:v>71.77</c:v>
                </c:pt>
                <c:pt idx="4">
                  <c:v>70.680000000000007</c:v>
                </c:pt>
              </c:numCache>
            </c:numRef>
          </c:val>
          <c:extLst>
            <c:ext xmlns:c16="http://schemas.microsoft.com/office/drawing/2014/chart" uri="{C3380CC4-5D6E-409C-BE32-E72D297353CC}">
              <c16:uniqueId val="{00000001-96E6-4896-A938-E521B318FB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-16.34</c:v>
                </c:pt>
                <c:pt idx="1">
                  <c:v>-12.58</c:v>
                </c:pt>
                <c:pt idx="2">
                  <c:v>-4</c:v>
                </c:pt>
                <c:pt idx="3">
                  <c:v>2.02</c:v>
                </c:pt>
                <c:pt idx="4">
                  <c:v>10.28</c:v>
                </c:pt>
              </c:numCache>
            </c:numRef>
          </c:val>
          <c:smooth val="0"/>
          <c:extLst>
            <c:ext xmlns:c16="http://schemas.microsoft.com/office/drawing/2014/chart" uri="{C3380CC4-5D6E-409C-BE32-E72D297353CC}">
              <c16:uniqueId val="{00000002-96E6-4896-A938-E521B318FB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46-4EFF-9403-D353535BD7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6-4EFF-9403-D353535BD7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46-4EFF-9403-D353535BD7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46-4EFF-9403-D353535BD7C2}"/>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46-4EFF-9403-D353535BD7C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646-4EFF-9403-D353535BD7C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2.11</c:v>
                </c:pt>
                <c:pt idx="2">
                  <c:v>#N/A</c:v>
                </c:pt>
                <c:pt idx="3">
                  <c:v>1.57</c:v>
                </c:pt>
                <c:pt idx="4">
                  <c:v>#N/A</c:v>
                </c:pt>
                <c:pt idx="5">
                  <c:v>1.82</c:v>
                </c:pt>
                <c:pt idx="6">
                  <c:v>#N/A</c:v>
                </c:pt>
                <c:pt idx="7">
                  <c:v>0.84</c:v>
                </c:pt>
                <c:pt idx="8">
                  <c:v>#N/A</c:v>
                </c:pt>
                <c:pt idx="9">
                  <c:v>1.02</c:v>
                </c:pt>
              </c:numCache>
            </c:numRef>
          </c:val>
          <c:extLst>
            <c:ext xmlns:c16="http://schemas.microsoft.com/office/drawing/2014/chart" uri="{C3380CC4-5D6E-409C-BE32-E72D297353CC}">
              <c16:uniqueId val="{00000006-C646-4EFF-9403-D353535BD7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2.0099999999999998</c:v>
                </c:pt>
                <c:pt idx="2">
                  <c:v>#N/A</c:v>
                </c:pt>
                <c:pt idx="3">
                  <c:v>1.1399999999999999</c:v>
                </c:pt>
                <c:pt idx="4">
                  <c:v>#N/A</c:v>
                </c:pt>
                <c:pt idx="5">
                  <c:v>1.1299999999999999</c:v>
                </c:pt>
                <c:pt idx="6">
                  <c:v>#N/A</c:v>
                </c:pt>
                <c:pt idx="7">
                  <c:v>3.29</c:v>
                </c:pt>
                <c:pt idx="8">
                  <c:v>#N/A</c:v>
                </c:pt>
                <c:pt idx="9">
                  <c:v>1.1000000000000001</c:v>
                </c:pt>
              </c:numCache>
            </c:numRef>
          </c:val>
          <c:extLst>
            <c:ext xmlns:c16="http://schemas.microsoft.com/office/drawing/2014/chart" uri="{C3380CC4-5D6E-409C-BE32-E72D297353CC}">
              <c16:uniqueId val="{00000007-C646-4EFF-9403-D353535BD7C2}"/>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0.05</c:v>
                </c:pt>
                <c:pt idx="2">
                  <c:v>#N/A</c:v>
                </c:pt>
                <c:pt idx="3">
                  <c:v>0.03</c:v>
                </c:pt>
                <c:pt idx="4">
                  <c:v>#N/A</c:v>
                </c:pt>
                <c:pt idx="5">
                  <c:v>0.05</c:v>
                </c:pt>
                <c:pt idx="6">
                  <c:v>#N/A</c:v>
                </c:pt>
                <c:pt idx="7">
                  <c:v>0.05</c:v>
                </c:pt>
                <c:pt idx="8">
                  <c:v>#N/A</c:v>
                </c:pt>
                <c:pt idx="9">
                  <c:v>2.77</c:v>
                </c:pt>
              </c:numCache>
            </c:numRef>
          </c:val>
          <c:extLst>
            <c:ext xmlns:c16="http://schemas.microsoft.com/office/drawing/2014/chart" uri="{C3380CC4-5D6E-409C-BE32-E72D297353CC}">
              <c16:uniqueId val="{00000008-C646-4EFF-9403-D353535BD7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14.09</c:v>
                </c:pt>
                <c:pt idx="2">
                  <c:v>#N/A</c:v>
                </c:pt>
                <c:pt idx="3">
                  <c:v>12.99</c:v>
                </c:pt>
                <c:pt idx="4">
                  <c:v>#N/A</c:v>
                </c:pt>
                <c:pt idx="5">
                  <c:v>7.69</c:v>
                </c:pt>
                <c:pt idx="6">
                  <c:v>#N/A</c:v>
                </c:pt>
                <c:pt idx="7">
                  <c:v>9.86</c:v>
                </c:pt>
                <c:pt idx="8">
                  <c:v>#N/A</c:v>
                </c:pt>
                <c:pt idx="9">
                  <c:v>19.96</c:v>
                </c:pt>
              </c:numCache>
            </c:numRef>
          </c:val>
          <c:extLst>
            <c:ext xmlns:c16="http://schemas.microsoft.com/office/drawing/2014/chart" uri="{C3380CC4-5D6E-409C-BE32-E72D297353CC}">
              <c16:uniqueId val="{00000009-C646-4EFF-9403-D353535BD7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c:v>
                </c:pt>
                <c:pt idx="5">
                  <c:v>140</c:v>
                </c:pt>
                <c:pt idx="8">
                  <c:v>145</c:v>
                </c:pt>
                <c:pt idx="11">
                  <c:v>146</c:v>
                </c:pt>
                <c:pt idx="14">
                  <c:v>137</c:v>
                </c:pt>
              </c:numCache>
            </c:numRef>
          </c:val>
          <c:extLst>
            <c:ext xmlns:c16="http://schemas.microsoft.com/office/drawing/2014/chart" uri="{C3380CC4-5D6E-409C-BE32-E72D297353CC}">
              <c16:uniqueId val="{00000000-5DFB-4325-9401-49BB4AAF6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FB-4325-9401-49BB4AAF6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2-5DFB-4325-9401-49BB4AAF6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22</c:v>
                </c:pt>
                <c:pt idx="6">
                  <c:v>27</c:v>
                </c:pt>
                <c:pt idx="9">
                  <c:v>27</c:v>
                </c:pt>
                <c:pt idx="12">
                  <c:v>19</c:v>
                </c:pt>
              </c:numCache>
            </c:numRef>
          </c:val>
          <c:extLst>
            <c:ext xmlns:c16="http://schemas.microsoft.com/office/drawing/2014/chart" uri="{C3380CC4-5D6E-409C-BE32-E72D297353CC}">
              <c16:uniqueId val="{00000003-5DFB-4325-9401-49BB4AAF6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B-4325-9401-49BB4AAF6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FB-4325-9401-49BB4AAF6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B-4325-9401-49BB4AAF6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c:v>
                </c:pt>
                <c:pt idx="3">
                  <c:v>77</c:v>
                </c:pt>
                <c:pt idx="6">
                  <c:v>77</c:v>
                </c:pt>
                <c:pt idx="9">
                  <c:v>79</c:v>
                </c:pt>
                <c:pt idx="12">
                  <c:v>62</c:v>
                </c:pt>
              </c:numCache>
            </c:numRef>
          </c:val>
          <c:extLst>
            <c:ext xmlns:c16="http://schemas.microsoft.com/office/drawing/2014/chart" uri="{C3380CC4-5D6E-409C-BE32-E72D297353CC}">
              <c16:uniqueId val="{00000007-5DFB-4325-9401-49BB4AAF6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c:v>
                </c:pt>
                <c:pt idx="2">
                  <c:v>#N/A</c:v>
                </c:pt>
                <c:pt idx="3">
                  <c:v>#N/A</c:v>
                </c:pt>
                <c:pt idx="4">
                  <c:v>-34</c:v>
                </c:pt>
                <c:pt idx="5">
                  <c:v>#N/A</c:v>
                </c:pt>
                <c:pt idx="6">
                  <c:v>#N/A</c:v>
                </c:pt>
                <c:pt idx="7">
                  <c:v>-34</c:v>
                </c:pt>
                <c:pt idx="8">
                  <c:v>#N/A</c:v>
                </c:pt>
                <c:pt idx="9">
                  <c:v>#N/A</c:v>
                </c:pt>
                <c:pt idx="10">
                  <c:v>-33</c:v>
                </c:pt>
                <c:pt idx="11">
                  <c:v>#N/A</c:v>
                </c:pt>
                <c:pt idx="12">
                  <c:v>#N/A</c:v>
                </c:pt>
                <c:pt idx="13">
                  <c:v>-49</c:v>
                </c:pt>
                <c:pt idx="14">
                  <c:v>#N/A</c:v>
                </c:pt>
              </c:numCache>
            </c:numRef>
          </c:val>
          <c:smooth val="0"/>
          <c:extLst>
            <c:ext xmlns:c16="http://schemas.microsoft.com/office/drawing/2014/chart" uri="{C3380CC4-5D6E-409C-BE32-E72D297353CC}">
              <c16:uniqueId val="{00000008-5DFB-4325-9401-49BB4AAF6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1674</c:v>
                </c:pt>
                <c:pt idx="5">
                  <c:v>1632</c:v>
                </c:pt>
                <c:pt idx="8">
                  <c:v>1586</c:v>
                </c:pt>
                <c:pt idx="11">
                  <c:v>1483</c:v>
                </c:pt>
                <c:pt idx="14">
                  <c:v>1474</c:v>
                </c:pt>
              </c:numCache>
            </c:numRef>
          </c:val>
          <c:extLst>
            <c:ext xmlns:c16="http://schemas.microsoft.com/office/drawing/2014/chart" uri="{C3380CC4-5D6E-409C-BE32-E72D297353CC}">
              <c16:uniqueId val="{00000000-2CDD-445F-BE24-279B9F723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DD-445F-BE24-279B9F723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3435</c:v>
                </c:pt>
                <c:pt idx="5">
                  <c:v>3631</c:v>
                </c:pt>
                <c:pt idx="8">
                  <c:v>4212</c:v>
                </c:pt>
                <c:pt idx="11">
                  <c:v>4327</c:v>
                </c:pt>
                <c:pt idx="14">
                  <c:v>4392</c:v>
                </c:pt>
              </c:numCache>
            </c:numRef>
          </c:val>
          <c:extLst>
            <c:ext xmlns:c16="http://schemas.microsoft.com/office/drawing/2014/chart" uri="{C3380CC4-5D6E-409C-BE32-E72D297353CC}">
              <c16:uniqueId val="{00000002-2CDD-445F-BE24-279B9F723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DD-445F-BE24-279B9F723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DD-445F-BE24-279B9F723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DD-445F-BE24-279B9F723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306</c:v>
                </c:pt>
                <c:pt idx="3">
                  <c:v>305</c:v>
                </c:pt>
                <c:pt idx="6">
                  <c:v>276</c:v>
                </c:pt>
                <c:pt idx="9">
                  <c:v>280</c:v>
                </c:pt>
                <c:pt idx="12">
                  <c:v>246</c:v>
                </c:pt>
              </c:numCache>
            </c:numRef>
          </c:val>
          <c:extLst>
            <c:ext xmlns:c16="http://schemas.microsoft.com/office/drawing/2014/chart" uri="{C3380CC4-5D6E-409C-BE32-E72D297353CC}">
              <c16:uniqueId val="{00000006-2CDD-445F-BE24-279B9F723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169</c:v>
                </c:pt>
                <c:pt idx="3">
                  <c:v>156</c:v>
                </c:pt>
                <c:pt idx="6">
                  <c:v>159</c:v>
                </c:pt>
                <c:pt idx="9">
                  <c:v>193</c:v>
                </c:pt>
                <c:pt idx="12">
                  <c:v>182</c:v>
                </c:pt>
              </c:numCache>
            </c:numRef>
          </c:val>
          <c:extLst>
            <c:ext xmlns:c16="http://schemas.microsoft.com/office/drawing/2014/chart" uri="{C3380CC4-5D6E-409C-BE32-E72D297353CC}">
              <c16:uniqueId val="{00000007-2CDD-445F-BE24-279B9F723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6</c:v>
                </c:pt>
                <c:pt idx="12">
                  <c:v>6</c:v>
                </c:pt>
              </c:numCache>
            </c:numRef>
          </c:val>
          <c:extLst>
            <c:ext xmlns:c16="http://schemas.microsoft.com/office/drawing/2014/chart" uri="{C3380CC4-5D6E-409C-BE32-E72D297353CC}">
              <c16:uniqueId val="{00000008-2CDD-445F-BE24-279B9F723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36</c:v>
                </c:pt>
                <c:pt idx="6">
                  <c:v>29</c:v>
                </c:pt>
                <c:pt idx="9">
                  <c:v>22</c:v>
                </c:pt>
                <c:pt idx="12">
                  <c:v>15</c:v>
                </c:pt>
              </c:numCache>
            </c:numRef>
          </c:val>
          <c:extLst>
            <c:ext xmlns:c16="http://schemas.microsoft.com/office/drawing/2014/chart" uri="{C3380CC4-5D6E-409C-BE32-E72D297353CC}">
              <c16:uniqueId val="{00000009-2CDD-445F-BE24-279B9F723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362</c:v>
                </c:pt>
                <c:pt idx="3">
                  <c:v>300</c:v>
                </c:pt>
                <c:pt idx="6">
                  <c:v>224</c:v>
                </c:pt>
                <c:pt idx="9">
                  <c:v>148</c:v>
                </c:pt>
                <c:pt idx="12">
                  <c:v>210</c:v>
                </c:pt>
              </c:numCache>
            </c:numRef>
          </c:val>
          <c:extLst>
            <c:ext xmlns:c16="http://schemas.microsoft.com/office/drawing/2014/chart" uri="{C3380CC4-5D6E-409C-BE32-E72D297353CC}">
              <c16:uniqueId val="{0000000A-2CDD-445F-BE24-279B9F723B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DD-445F-BE24-279B9F723B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1189</c:v>
                </c:pt>
                <c:pt idx="1">
                  <c:v>1190</c:v>
                </c:pt>
                <c:pt idx="2">
                  <c:v>1190</c:v>
                </c:pt>
              </c:numCache>
            </c:numRef>
          </c:val>
          <c:extLst>
            <c:ext xmlns:c16="http://schemas.microsoft.com/office/drawing/2014/chart" uri="{C3380CC4-5D6E-409C-BE32-E72D297353CC}">
              <c16:uniqueId val="{00000000-58C0-451E-BA59-A74AC889A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58C0-451E-BA59-A74AC889A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2615</c:v>
                </c:pt>
                <c:pt idx="1">
                  <c:v>2858</c:v>
                </c:pt>
                <c:pt idx="2">
                  <c:v>2926</c:v>
                </c:pt>
              </c:numCache>
            </c:numRef>
          </c:val>
          <c:extLst>
            <c:ext xmlns:c16="http://schemas.microsoft.com/office/drawing/2014/chart" uri="{C3380CC4-5D6E-409C-BE32-E72D297353CC}">
              <c16:uniqueId val="{00000002-58C0-451E-BA59-A74AC889A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48381</xdr:rowOff>
    </xdr:to>
    <xdr:cxnSp macro="">
      <xdr:nvCxnSpPr>
        <xdr:cNvPr id="70" name="直線コネクタ 69"/>
        <xdr:cNvCxnSpPr/>
      </xdr:nvCxnSpPr>
      <xdr:spPr>
        <a:xfrm>
          <a:off x="4114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13909</xdr:rowOff>
    </xdr:to>
    <xdr:cxnSp macro="">
      <xdr:nvCxnSpPr>
        <xdr:cNvPr id="73" name="直線コネクタ 72"/>
        <xdr:cNvCxnSpPr/>
      </xdr:nvCxnSpPr>
      <xdr:spPr>
        <a:xfrm>
          <a:off x="3225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150888</xdr:rowOff>
    </xdr:to>
    <xdr:cxnSp macro="">
      <xdr:nvCxnSpPr>
        <xdr:cNvPr id="76" name="直線コネクタ 75"/>
        <xdr:cNvCxnSpPr/>
      </xdr:nvCxnSpPr>
      <xdr:spPr>
        <a:xfrm>
          <a:off x="2336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経常一般財源を見ると、前年度より地方税が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千円、地方交付税が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千円増加し、経常一般財源全体では、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経常的な歳出を性質別に見ると、物件費、扶助費が増加している。物件費については前年度と比べ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千円の増加となっており、運営業務（２事業）を業務委託に切り替えたことや物価高騰による人件費等の増により委託料が増加したことによるものである。経常的な歳出が全体で、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6,156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104648</xdr:rowOff>
    </xdr:to>
    <xdr:cxnSp macro="">
      <xdr:nvCxnSpPr>
        <xdr:cNvPr id="131" name="直線コネクタ 130"/>
        <xdr:cNvCxnSpPr/>
      </xdr:nvCxnSpPr>
      <xdr:spPr>
        <a:xfrm>
          <a:off x="4114800" y="1089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94996</xdr:rowOff>
    </xdr:to>
    <xdr:cxnSp macro="">
      <xdr:nvCxnSpPr>
        <xdr:cNvPr id="134" name="直線コネクタ 133"/>
        <xdr:cNvCxnSpPr/>
      </xdr:nvCxnSpPr>
      <xdr:spPr>
        <a:xfrm>
          <a:off x="3225800" y="107950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24892</xdr:rowOff>
    </xdr:to>
    <xdr:cxnSp macro="">
      <xdr:nvCxnSpPr>
        <xdr:cNvPr id="137" name="直線コネクタ 136"/>
        <xdr:cNvCxnSpPr/>
      </xdr:nvCxnSpPr>
      <xdr:spPr>
        <a:xfrm flipV="1">
          <a:off x="2336800" y="107950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24892</xdr:rowOff>
    </xdr:to>
    <xdr:cxnSp macro="">
      <xdr:nvCxnSpPr>
        <xdr:cNvPr id="140" name="直線コネクタ 139"/>
        <xdr:cNvCxnSpPr/>
      </xdr:nvCxnSpPr>
      <xdr:spPr>
        <a:xfrm>
          <a:off x="1447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7" name="テキスト ボックス 156"/>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％）の増となった。運営業務（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名分）を業務委託に切替えたことなどにより、人件費が減少し物件費が増加した。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34469</xdr:rowOff>
    </xdr:from>
    <xdr:to>
      <xdr:col>23</xdr:col>
      <xdr:colOff>133350</xdr:colOff>
      <xdr:row>81</xdr:row>
      <xdr:rowOff>38483</xdr:rowOff>
    </xdr:to>
    <xdr:cxnSp macro="">
      <xdr:nvCxnSpPr>
        <xdr:cNvPr id="193" name="直線コネクタ 192"/>
        <xdr:cNvCxnSpPr/>
      </xdr:nvCxnSpPr>
      <xdr:spPr>
        <a:xfrm>
          <a:off x="4114800" y="13921919"/>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30752</xdr:rowOff>
    </xdr:from>
    <xdr:to>
      <xdr:col>19</xdr:col>
      <xdr:colOff>133350</xdr:colOff>
      <xdr:row>81</xdr:row>
      <xdr:rowOff>34469</xdr:rowOff>
    </xdr:to>
    <xdr:cxnSp macro="">
      <xdr:nvCxnSpPr>
        <xdr:cNvPr id="196" name="直線コネクタ 195"/>
        <xdr:cNvCxnSpPr/>
      </xdr:nvCxnSpPr>
      <xdr:spPr>
        <a:xfrm>
          <a:off x="3225800" y="13918202"/>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26338</xdr:rowOff>
    </xdr:from>
    <xdr:to>
      <xdr:col>15</xdr:col>
      <xdr:colOff>82550</xdr:colOff>
      <xdr:row>81</xdr:row>
      <xdr:rowOff>30752</xdr:rowOff>
    </xdr:to>
    <xdr:cxnSp macro="">
      <xdr:nvCxnSpPr>
        <xdr:cNvPr id="199" name="直線コネクタ 198"/>
        <xdr:cNvCxnSpPr/>
      </xdr:nvCxnSpPr>
      <xdr:spPr>
        <a:xfrm>
          <a:off x="2336800" y="1391378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23678</xdr:rowOff>
    </xdr:from>
    <xdr:to>
      <xdr:col>11</xdr:col>
      <xdr:colOff>31750</xdr:colOff>
      <xdr:row>81</xdr:row>
      <xdr:rowOff>26338</xdr:rowOff>
    </xdr:to>
    <xdr:cxnSp macro="">
      <xdr:nvCxnSpPr>
        <xdr:cNvPr id="202" name="直線コネクタ 201"/>
        <xdr:cNvCxnSpPr/>
      </xdr:nvCxnSpPr>
      <xdr:spPr>
        <a:xfrm>
          <a:off x="1447800" y="13911128"/>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159133</xdr:rowOff>
    </xdr:from>
    <xdr:to>
      <xdr:col>23</xdr:col>
      <xdr:colOff>184150</xdr:colOff>
      <xdr:row>81</xdr:row>
      <xdr:rowOff>89283</xdr:rowOff>
    </xdr:to>
    <xdr:sp macro="" textlink="">
      <xdr:nvSpPr>
        <xdr:cNvPr id="212" name="楕円 211"/>
        <xdr:cNvSpPr/>
      </xdr:nvSpPr>
      <xdr:spPr>
        <a:xfrm>
          <a:off x="4902200" y="138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80410</xdr:rowOff>
    </xdr:from>
    <xdr:ext cx="762000" cy="259045"/>
    <xdr:sp macro="" textlink="">
      <xdr:nvSpPr>
        <xdr:cNvPr id="213" name="人件費・物件費等の状況該当値テキスト"/>
        <xdr:cNvSpPr txBox="1"/>
      </xdr:nvSpPr>
      <xdr:spPr>
        <a:xfrm>
          <a:off x="5041900" y="1379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155119</xdr:rowOff>
    </xdr:from>
    <xdr:to>
      <xdr:col>19</xdr:col>
      <xdr:colOff>184150</xdr:colOff>
      <xdr:row>81</xdr:row>
      <xdr:rowOff>85269</xdr:rowOff>
    </xdr:to>
    <xdr:sp macro="" textlink="">
      <xdr:nvSpPr>
        <xdr:cNvPr id="214" name="楕円 213"/>
        <xdr:cNvSpPr/>
      </xdr:nvSpPr>
      <xdr:spPr>
        <a:xfrm>
          <a:off x="4064000" y="138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95446</xdr:rowOff>
    </xdr:from>
    <xdr:ext cx="736600" cy="259045"/>
    <xdr:sp macro="" textlink="">
      <xdr:nvSpPr>
        <xdr:cNvPr id="215" name="テキスト ボックス 214"/>
        <xdr:cNvSpPr txBox="1"/>
      </xdr:nvSpPr>
      <xdr:spPr>
        <a:xfrm>
          <a:off x="3733800" y="1363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151402</xdr:rowOff>
    </xdr:from>
    <xdr:to>
      <xdr:col>15</xdr:col>
      <xdr:colOff>133350</xdr:colOff>
      <xdr:row>81</xdr:row>
      <xdr:rowOff>81552</xdr:rowOff>
    </xdr:to>
    <xdr:sp macro="" textlink="">
      <xdr:nvSpPr>
        <xdr:cNvPr id="216" name="楕円 215"/>
        <xdr:cNvSpPr/>
      </xdr:nvSpPr>
      <xdr:spPr>
        <a:xfrm>
          <a:off x="3175000" y="13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91729</xdr:rowOff>
    </xdr:from>
    <xdr:ext cx="762000" cy="259045"/>
    <xdr:sp macro="" textlink="">
      <xdr:nvSpPr>
        <xdr:cNvPr id="217" name="テキスト ボックス 216"/>
        <xdr:cNvSpPr txBox="1"/>
      </xdr:nvSpPr>
      <xdr:spPr>
        <a:xfrm>
          <a:off x="2844800" y="1363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146988</xdr:rowOff>
    </xdr:from>
    <xdr:to>
      <xdr:col>11</xdr:col>
      <xdr:colOff>82550</xdr:colOff>
      <xdr:row>81</xdr:row>
      <xdr:rowOff>77138</xdr:rowOff>
    </xdr:to>
    <xdr:sp macro="" textlink="">
      <xdr:nvSpPr>
        <xdr:cNvPr id="218" name="楕円 217"/>
        <xdr:cNvSpPr/>
      </xdr:nvSpPr>
      <xdr:spPr>
        <a:xfrm>
          <a:off x="2286000" y="138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87315</xdr:rowOff>
    </xdr:from>
    <xdr:ext cx="762000" cy="259045"/>
    <xdr:sp macro="" textlink="">
      <xdr:nvSpPr>
        <xdr:cNvPr id="219" name="テキスト ボックス 218"/>
        <xdr:cNvSpPr txBox="1"/>
      </xdr:nvSpPr>
      <xdr:spPr>
        <a:xfrm>
          <a:off x="1955800" y="1363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144328</xdr:rowOff>
    </xdr:from>
    <xdr:to>
      <xdr:col>7</xdr:col>
      <xdr:colOff>31750</xdr:colOff>
      <xdr:row>81</xdr:row>
      <xdr:rowOff>74478</xdr:rowOff>
    </xdr:to>
    <xdr:sp macro="" textlink="">
      <xdr:nvSpPr>
        <xdr:cNvPr id="220" name="楕円 219"/>
        <xdr:cNvSpPr/>
      </xdr:nvSpPr>
      <xdr:spPr>
        <a:xfrm>
          <a:off x="1397000" y="138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84655</xdr:rowOff>
    </xdr:from>
    <xdr:ext cx="762000" cy="259045"/>
    <xdr:sp macro="" textlink="">
      <xdr:nvSpPr>
        <xdr:cNvPr id="221" name="テキスト ボックス 220"/>
        <xdr:cNvSpPr txBox="1"/>
      </xdr:nvSpPr>
      <xdr:spPr>
        <a:xfrm>
          <a:off x="1066800" y="136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166624</xdr:rowOff>
    </xdr:from>
    <xdr:to>
      <xdr:col>81</xdr:col>
      <xdr:colOff>44450</xdr:colOff>
      <xdr:row>88</xdr:row>
      <xdr:rowOff>14478</xdr:rowOff>
    </xdr:to>
    <xdr:cxnSp macro="">
      <xdr:nvCxnSpPr>
        <xdr:cNvPr id="253" name="直線コネクタ 252"/>
        <xdr:cNvCxnSpPr/>
      </xdr:nvCxnSpPr>
      <xdr:spPr>
        <a:xfrm flipV="1">
          <a:off x="16179800" y="150827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14478</xdr:rowOff>
    </xdr:to>
    <xdr:cxnSp macro="">
      <xdr:nvCxnSpPr>
        <xdr:cNvPr id="256" name="直線コネクタ 255"/>
        <xdr:cNvCxnSpPr/>
      </xdr:nvCxnSpPr>
      <xdr:spPr>
        <a:xfrm>
          <a:off x="15290800" y="150876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67563</xdr:rowOff>
    </xdr:to>
    <xdr:cxnSp macro="">
      <xdr:nvCxnSpPr>
        <xdr:cNvPr id="259" name="直線コネクタ 258"/>
        <xdr:cNvCxnSpPr/>
      </xdr:nvCxnSpPr>
      <xdr:spPr>
        <a:xfrm flipV="1">
          <a:off x="14401800" y="15087600"/>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110998</xdr:rowOff>
    </xdr:to>
    <xdr:cxnSp macro="">
      <xdr:nvCxnSpPr>
        <xdr:cNvPr id="262" name="直線コネクタ 261"/>
        <xdr:cNvCxnSpPr/>
      </xdr:nvCxnSpPr>
      <xdr:spPr>
        <a:xfrm flipV="1">
          <a:off x="13512800" y="15155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115824</xdr:rowOff>
    </xdr:from>
    <xdr:to>
      <xdr:col>81</xdr:col>
      <xdr:colOff>95250</xdr:colOff>
      <xdr:row>88</xdr:row>
      <xdr:rowOff>45974</xdr:rowOff>
    </xdr:to>
    <xdr:sp macro="" textlink="">
      <xdr:nvSpPr>
        <xdr:cNvPr id="272" name="楕円 271"/>
        <xdr:cNvSpPr/>
      </xdr:nvSpPr>
      <xdr:spPr>
        <a:xfrm>
          <a:off x="169672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87901</xdr:rowOff>
    </xdr:from>
    <xdr:ext cx="762000" cy="259045"/>
    <xdr:sp macro="" textlink="">
      <xdr:nvSpPr>
        <xdr:cNvPr id="273" name="給与水準   （国との比較）該当値テキスト"/>
        <xdr:cNvSpPr txBox="1"/>
      </xdr:nvSpPr>
      <xdr:spPr>
        <a:xfrm>
          <a:off x="17106900" y="150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135128</xdr:rowOff>
    </xdr:from>
    <xdr:to>
      <xdr:col>77</xdr:col>
      <xdr:colOff>95250</xdr:colOff>
      <xdr:row>88</xdr:row>
      <xdr:rowOff>65278</xdr:rowOff>
    </xdr:to>
    <xdr:sp macro="" textlink="">
      <xdr:nvSpPr>
        <xdr:cNvPr id="274" name="楕円 273"/>
        <xdr:cNvSpPr/>
      </xdr:nvSpPr>
      <xdr:spPr>
        <a:xfrm>
          <a:off x="16129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50055</xdr:rowOff>
    </xdr:from>
    <xdr:ext cx="736600" cy="259045"/>
    <xdr:sp macro="" textlink="">
      <xdr:nvSpPr>
        <xdr:cNvPr id="275" name="テキスト ボックス 274"/>
        <xdr:cNvSpPr txBox="1"/>
      </xdr:nvSpPr>
      <xdr:spPr>
        <a:xfrm>
          <a:off x="15798800" y="1513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162161</xdr:rowOff>
    </xdr:from>
    <xdr:to>
      <xdr:col>81</xdr:col>
      <xdr:colOff>44450</xdr:colOff>
      <xdr:row>58</xdr:row>
      <xdr:rowOff>168251</xdr:rowOff>
    </xdr:to>
    <xdr:cxnSp macro="">
      <xdr:nvCxnSpPr>
        <xdr:cNvPr id="317" name="直線コネクタ 316"/>
        <xdr:cNvCxnSpPr/>
      </xdr:nvCxnSpPr>
      <xdr:spPr>
        <a:xfrm>
          <a:off x="16179800" y="10106261"/>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162161</xdr:rowOff>
    </xdr:from>
    <xdr:to>
      <xdr:col>77</xdr:col>
      <xdr:colOff>44450</xdr:colOff>
      <xdr:row>58</xdr:row>
      <xdr:rowOff>165493</xdr:rowOff>
    </xdr:to>
    <xdr:cxnSp macro="">
      <xdr:nvCxnSpPr>
        <xdr:cNvPr id="320" name="直線コネクタ 319"/>
        <xdr:cNvCxnSpPr/>
      </xdr:nvCxnSpPr>
      <xdr:spPr>
        <a:xfrm flipV="1">
          <a:off x="15290800" y="10106261"/>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58</xdr:row>
      <xdr:rowOff>165493</xdr:rowOff>
    </xdr:to>
    <xdr:cxnSp macro="">
      <xdr:nvCxnSpPr>
        <xdr:cNvPr id="323" name="直線コネクタ 322"/>
        <xdr:cNvCxnSpPr/>
      </xdr:nvCxnSpPr>
      <xdr:spPr>
        <a:xfrm>
          <a:off x="14401800" y="10109019"/>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160437</xdr:rowOff>
    </xdr:from>
    <xdr:to>
      <xdr:col>68</xdr:col>
      <xdr:colOff>152400</xdr:colOff>
      <xdr:row>58</xdr:row>
      <xdr:rowOff>164919</xdr:rowOff>
    </xdr:to>
    <xdr:cxnSp macro="">
      <xdr:nvCxnSpPr>
        <xdr:cNvPr id="326" name="直線コネクタ 325"/>
        <xdr:cNvCxnSpPr/>
      </xdr:nvCxnSpPr>
      <xdr:spPr>
        <a:xfrm>
          <a:off x="13512800" y="1010453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117451</xdr:rowOff>
    </xdr:from>
    <xdr:to>
      <xdr:col>81</xdr:col>
      <xdr:colOff>95250</xdr:colOff>
      <xdr:row>59</xdr:row>
      <xdr:rowOff>47601</xdr:rowOff>
    </xdr:to>
    <xdr:sp macro="" textlink="">
      <xdr:nvSpPr>
        <xdr:cNvPr id="336" name="楕円 335"/>
        <xdr:cNvSpPr/>
      </xdr:nvSpPr>
      <xdr:spPr>
        <a:xfrm>
          <a:off x="16967200" y="100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38728</xdr:rowOff>
    </xdr:from>
    <xdr:ext cx="762000" cy="259045"/>
    <xdr:sp macro="" textlink="">
      <xdr:nvSpPr>
        <xdr:cNvPr id="337" name="定員管理の状況該当値テキスト"/>
        <xdr:cNvSpPr txBox="1"/>
      </xdr:nvSpPr>
      <xdr:spPr>
        <a:xfrm>
          <a:off x="17106900" y="998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111361</xdr:rowOff>
    </xdr:from>
    <xdr:to>
      <xdr:col>77</xdr:col>
      <xdr:colOff>95250</xdr:colOff>
      <xdr:row>59</xdr:row>
      <xdr:rowOff>41511</xdr:rowOff>
    </xdr:to>
    <xdr:sp macro="" textlink="">
      <xdr:nvSpPr>
        <xdr:cNvPr id="338" name="楕円 337"/>
        <xdr:cNvSpPr/>
      </xdr:nvSpPr>
      <xdr:spPr>
        <a:xfrm>
          <a:off x="16129000" y="100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51688</xdr:rowOff>
    </xdr:from>
    <xdr:ext cx="736600" cy="259045"/>
    <xdr:sp macro="" textlink="">
      <xdr:nvSpPr>
        <xdr:cNvPr id="339" name="テキスト ボックス 338"/>
        <xdr:cNvSpPr txBox="1"/>
      </xdr:nvSpPr>
      <xdr:spPr>
        <a:xfrm>
          <a:off x="15798800" y="982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114693</xdr:rowOff>
    </xdr:from>
    <xdr:to>
      <xdr:col>73</xdr:col>
      <xdr:colOff>44450</xdr:colOff>
      <xdr:row>59</xdr:row>
      <xdr:rowOff>44843</xdr:rowOff>
    </xdr:to>
    <xdr:sp macro="" textlink="">
      <xdr:nvSpPr>
        <xdr:cNvPr id="340" name="楕円 339"/>
        <xdr:cNvSpPr/>
      </xdr:nvSpPr>
      <xdr:spPr>
        <a:xfrm>
          <a:off x="15240000" y="100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55020</xdr:rowOff>
    </xdr:from>
    <xdr:ext cx="762000" cy="259045"/>
    <xdr:sp macro="" textlink="">
      <xdr:nvSpPr>
        <xdr:cNvPr id="341" name="テキスト ボックス 340"/>
        <xdr:cNvSpPr txBox="1"/>
      </xdr:nvSpPr>
      <xdr:spPr>
        <a:xfrm>
          <a:off x="14909800" y="982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2" name="楕円 341"/>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3" name="テキスト ボックス 342"/>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109637</xdr:rowOff>
    </xdr:from>
    <xdr:to>
      <xdr:col>64</xdr:col>
      <xdr:colOff>152400</xdr:colOff>
      <xdr:row>59</xdr:row>
      <xdr:rowOff>39787</xdr:rowOff>
    </xdr:to>
    <xdr:sp macro="" textlink="">
      <xdr:nvSpPr>
        <xdr:cNvPr id="344" name="楕円 343"/>
        <xdr:cNvSpPr/>
      </xdr:nvSpPr>
      <xdr:spPr>
        <a:xfrm>
          <a:off x="13462000" y="10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49964</xdr:rowOff>
    </xdr:from>
    <xdr:ext cx="762000" cy="259045"/>
    <xdr:sp macro="" textlink="">
      <xdr:nvSpPr>
        <xdr:cNvPr id="345" name="テキスト ボックス 344"/>
        <xdr:cNvSpPr txBox="1"/>
      </xdr:nvSpPr>
      <xdr:spPr>
        <a:xfrm>
          <a:off x="13131800" y="98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3.12541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0.97268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ポイント改善しており早期健全化基準と比較すると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近年では起債した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78" name="直線コネクタ 377"/>
        <xdr:cNvCxnSpPr/>
      </xdr:nvCxnSpPr>
      <xdr:spPr>
        <a:xfrm flipV="1">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81" name="直線コネクタ 380"/>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62230</xdr:rowOff>
    </xdr:to>
    <xdr:cxnSp macro="">
      <xdr:nvCxnSpPr>
        <xdr:cNvPr id="384" name="直線コネクタ 383"/>
        <xdr:cNvCxnSpPr/>
      </xdr:nvCxnSpPr>
      <xdr:spPr>
        <a:xfrm>
          <a:off x="14401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70273</xdr:rowOff>
    </xdr:to>
    <xdr:cxnSp macro="">
      <xdr:nvCxnSpPr>
        <xdr:cNvPr id="387" name="直線コネクタ 386"/>
        <xdr:cNvCxnSpPr/>
      </xdr:nvCxnSpPr>
      <xdr:spPr>
        <a:xfrm flipV="1">
          <a:off x="13512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397" name="楕円 396"/>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398"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9" name="楕円 398"/>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0" name="テキスト ボックス 399"/>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1" name="楕円 400"/>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2" name="テキスト ボックス 401"/>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3" name="楕円 402"/>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4" name="テキスト ボックス 403"/>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5" name="楕円 404"/>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6" name="テキスト ボックス 405"/>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これは、地方債の現在高の減少による将来負担額の減少と基金の増加による充当可能財源等が増加したが、標準財政規模のうち普通交付税が増加したことが要因となっている。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92710</xdr:rowOff>
    </xdr:to>
    <xdr:cxnSp macro="">
      <xdr:nvCxnSpPr>
        <xdr:cNvPr id="66" name="直線コネクタ 65"/>
        <xdr:cNvCxnSpPr/>
      </xdr:nvCxnSpPr>
      <xdr:spPr>
        <a:xfrm flipV="1">
          <a:off x="3987800" y="62039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92710</xdr:rowOff>
    </xdr:to>
    <xdr:cxnSp macro="">
      <xdr:nvCxnSpPr>
        <xdr:cNvPr id="69" name="直線コネクタ 68"/>
        <xdr:cNvCxnSpPr/>
      </xdr:nvCxnSpPr>
      <xdr:spPr>
        <a:xfrm>
          <a:off x="3098800" y="6245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39370</xdr:rowOff>
    </xdr:to>
    <xdr:cxnSp macro="">
      <xdr:nvCxnSpPr>
        <xdr:cNvPr id="72" name="直線コネクタ 71"/>
        <xdr:cNvCxnSpPr/>
      </xdr:nvCxnSpPr>
      <xdr:spPr>
        <a:xfrm flipV="1">
          <a:off x="2209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37</xdr:row>
      <xdr:rowOff>39370</xdr:rowOff>
    </xdr:to>
    <xdr:cxnSp macro="">
      <xdr:nvCxnSpPr>
        <xdr:cNvPr id="75" name="直線コネクタ 74"/>
        <xdr:cNvCxnSpPr/>
      </xdr:nvCxnSpPr>
      <xdr:spPr>
        <a:xfrm>
          <a:off x="1320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6"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67327</xdr:rowOff>
    </xdr:from>
    <xdr:ext cx="762000" cy="259045"/>
    <xdr:sp macro="" textlink="">
      <xdr:nvSpPr>
        <xdr:cNvPr id="94" name="テキスト ボックス 93"/>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ポイントの増となったが、類似団体の平均値を上回っている。引き続き、物件費の削減を進め、他団体との比較検証を行い、改善点を見いだし是正を行う。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35560</xdr:rowOff>
    </xdr:to>
    <xdr:cxnSp macro="">
      <xdr:nvCxnSpPr>
        <xdr:cNvPr id="124" name="直線コネクタ 123"/>
        <xdr:cNvCxnSpPr/>
      </xdr:nvCxnSpPr>
      <xdr:spPr>
        <a:xfrm>
          <a:off x="15671800" y="3094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8128</xdr:rowOff>
    </xdr:to>
    <xdr:cxnSp macro="">
      <xdr:nvCxnSpPr>
        <xdr:cNvPr id="127" name="直線コネクタ 126"/>
        <xdr:cNvCxnSpPr/>
      </xdr:nvCxnSpPr>
      <xdr:spPr>
        <a:xfrm>
          <a:off x="14782800" y="3030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170434</xdr:rowOff>
    </xdr:to>
    <xdr:cxnSp macro="">
      <xdr:nvCxnSpPr>
        <xdr:cNvPr id="130" name="直線コネクタ 129"/>
        <xdr:cNvCxnSpPr/>
      </xdr:nvCxnSpPr>
      <xdr:spPr>
        <a:xfrm flipV="1">
          <a:off x="13893800" y="3030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99568</xdr:rowOff>
    </xdr:to>
    <xdr:cxnSp macro="">
      <xdr:nvCxnSpPr>
        <xdr:cNvPr id="133" name="直線コネクタ 132"/>
        <xdr:cNvCxnSpPr/>
      </xdr:nvCxnSpPr>
      <xdr:spPr>
        <a:xfrm flipV="1">
          <a:off x="13004800" y="3085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5" name="楕円 144"/>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6" name="テキスト ボックス 145"/>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扶助費は、前年度と比べ自立支援給付助成事業の増加などに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類似団体の平均を上回っているが、これは、村独自の施策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146050</xdr:rowOff>
    </xdr:to>
    <xdr:cxnSp macro="">
      <xdr:nvCxnSpPr>
        <xdr:cNvPr id="184" name="直線コネクタ 183"/>
        <xdr:cNvCxnSpPr/>
      </xdr:nvCxnSpPr>
      <xdr:spPr>
        <a:xfrm>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87" name="直線コネクタ 186"/>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69850</xdr:rowOff>
    </xdr:to>
    <xdr:cxnSp macro="">
      <xdr:nvCxnSpPr>
        <xdr:cNvPr id="190" name="直線コネクタ 189"/>
        <xdr:cNvCxnSpPr/>
      </xdr:nvCxnSpPr>
      <xdr:spPr>
        <a:xfrm flipV="1">
          <a:off x="2209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60</xdr:row>
      <xdr:rowOff>165100</xdr:rowOff>
    </xdr:to>
    <xdr:cxnSp macro="">
      <xdr:nvCxnSpPr>
        <xdr:cNvPr id="193" name="直線コネクタ 192"/>
        <xdr:cNvCxnSpPr/>
      </xdr:nvCxnSpPr>
      <xdr:spPr>
        <a:xfrm flipV="1">
          <a:off x="1320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9" name="楕円 208"/>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0" name="テキスト ボックス 20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1" name="楕円 210"/>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2" name="テキスト ボックス 211"/>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他会計への繰出金の増加などにより、前年度比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130810</xdr:rowOff>
    </xdr:to>
    <xdr:cxnSp macro="">
      <xdr:nvCxnSpPr>
        <xdr:cNvPr id="244" name="直線コネクタ 243"/>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115570</xdr:rowOff>
    </xdr:to>
    <xdr:cxnSp macro="">
      <xdr:nvCxnSpPr>
        <xdr:cNvPr id="247" name="直線コネクタ 246"/>
        <xdr:cNvCxnSpPr/>
      </xdr:nvCxnSpPr>
      <xdr:spPr>
        <a:xfrm>
          <a:off x="14782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20320</xdr:rowOff>
    </xdr:to>
    <xdr:cxnSp macro="">
      <xdr:nvCxnSpPr>
        <xdr:cNvPr id="250" name="直線コネクタ 249"/>
        <xdr:cNvCxnSpPr/>
      </xdr:nvCxnSpPr>
      <xdr:spPr>
        <a:xfrm flipV="1">
          <a:off x="13893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53" name="直線コネクタ 252"/>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3" name="楕円 262"/>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4"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5" name="楕円 264"/>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6" name="テキスト ボックス 265"/>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7" name="楕円 266"/>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68" name="テキスト ボックス 267"/>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69" name="楕円 268"/>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0" name="テキスト ボックス 269"/>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1" name="楕円 27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2" name="テキスト ボックス 27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30988</xdr:rowOff>
    </xdr:to>
    <xdr:cxnSp macro="">
      <xdr:nvCxnSpPr>
        <xdr:cNvPr id="302" name="直線コネクタ 301"/>
        <xdr:cNvCxnSpPr/>
      </xdr:nvCxnSpPr>
      <xdr:spPr>
        <a:xfrm>
          <a:off x="15671800" y="64500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106426</xdr:rowOff>
    </xdr:to>
    <xdr:cxnSp macro="">
      <xdr:nvCxnSpPr>
        <xdr:cNvPr id="305" name="直線コネクタ 304"/>
        <xdr:cNvCxnSpPr/>
      </xdr:nvCxnSpPr>
      <xdr:spPr>
        <a:xfrm>
          <a:off x="14782800" y="63540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60706</xdr:rowOff>
    </xdr:to>
    <xdr:cxnSp macro="">
      <xdr:nvCxnSpPr>
        <xdr:cNvPr id="308" name="直線コネクタ 307"/>
        <xdr:cNvCxnSpPr/>
      </xdr:nvCxnSpPr>
      <xdr:spPr>
        <a:xfrm flipV="1">
          <a:off x="13893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60706</xdr:rowOff>
    </xdr:to>
    <xdr:cxnSp macro="">
      <xdr:nvCxnSpPr>
        <xdr:cNvPr id="311" name="直線コネクタ 310"/>
        <xdr:cNvCxnSpPr/>
      </xdr:nvCxnSpPr>
      <xdr:spPr>
        <a:xfrm>
          <a:off x="13004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1" name="楕円 320"/>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2"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5" name="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6" name="テキスト ボックス 325"/>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0" name="テキスト ボックス 329"/>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年度に借り入れた、緊急防災・減災事業債が完済したことなどから、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起債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127000</xdr:rowOff>
    </xdr:from>
    <xdr:to>
      <xdr:col>24</xdr:col>
      <xdr:colOff>25400</xdr:colOff>
      <xdr:row>74</xdr:row>
      <xdr:rowOff>1270</xdr:rowOff>
    </xdr:to>
    <xdr:cxnSp macro="">
      <xdr:nvCxnSpPr>
        <xdr:cNvPr id="362" name="直線コネクタ 361"/>
        <xdr:cNvCxnSpPr/>
      </xdr:nvCxnSpPr>
      <xdr:spPr>
        <a:xfrm flipV="1">
          <a:off x="3987800" y="12642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xdr:rowOff>
    </xdr:to>
    <xdr:cxnSp macro="">
      <xdr:nvCxnSpPr>
        <xdr:cNvPr id="365" name="直線コネクタ 364"/>
        <xdr:cNvCxnSpPr/>
      </xdr:nvCxnSpPr>
      <xdr:spPr>
        <a:xfrm>
          <a:off x="3098800" y="12684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20320</xdr:rowOff>
    </xdr:to>
    <xdr:cxnSp macro="">
      <xdr:nvCxnSpPr>
        <xdr:cNvPr id="368" name="直線コネクタ 367"/>
        <xdr:cNvCxnSpPr/>
      </xdr:nvCxnSpPr>
      <xdr:spPr>
        <a:xfrm flipV="1">
          <a:off x="2209800" y="1268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43180</xdr:rowOff>
    </xdr:to>
    <xdr:cxnSp macro="">
      <xdr:nvCxnSpPr>
        <xdr:cNvPr id="371" name="直線コネクタ 370"/>
        <xdr:cNvCxnSpPr/>
      </xdr:nvCxnSpPr>
      <xdr:spPr>
        <a:xfrm flipV="1">
          <a:off x="1320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76200</xdr:rowOff>
    </xdr:from>
    <xdr:to>
      <xdr:col>24</xdr:col>
      <xdr:colOff>76200</xdr:colOff>
      <xdr:row>74</xdr:row>
      <xdr:rowOff>6350</xdr:rowOff>
    </xdr:to>
    <xdr:sp macro="" textlink="">
      <xdr:nvSpPr>
        <xdr:cNvPr id="381" name="楕円 380"/>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92727</xdr:rowOff>
    </xdr:from>
    <xdr:ext cx="762000" cy="259045"/>
    <xdr:sp macro="" textlink="">
      <xdr:nvSpPr>
        <xdr:cNvPr id="382" name="公債費該当値テキスト"/>
        <xdr:cNvSpPr txBox="1"/>
      </xdr:nvSpPr>
      <xdr:spPr>
        <a:xfrm>
          <a:off x="49149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121920</xdr:rowOff>
    </xdr:from>
    <xdr:to>
      <xdr:col>20</xdr:col>
      <xdr:colOff>38100</xdr:colOff>
      <xdr:row>74</xdr:row>
      <xdr:rowOff>52070</xdr:rowOff>
    </xdr:to>
    <xdr:sp macro="" textlink="">
      <xdr:nvSpPr>
        <xdr:cNvPr id="383" name="楕円 382"/>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62247</xdr:rowOff>
    </xdr:from>
    <xdr:ext cx="736600" cy="259045"/>
    <xdr:sp macro="" textlink="">
      <xdr:nvSpPr>
        <xdr:cNvPr id="384" name="テキスト ボックス 383"/>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85" name="楕円 384"/>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86" name="テキスト ボックス 385"/>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xdr:nvSpPr>
        <xdr:cNvPr id="387" name="楕円 386"/>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81297</xdr:rowOff>
    </xdr:from>
    <xdr:ext cx="762000" cy="259045"/>
    <xdr:sp macro="" textlink="">
      <xdr:nvSpPr>
        <xdr:cNvPr id="388" name="テキスト ボックス 387"/>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89" name="楕円 38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0" name="テキスト ボックス 38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78</xdr:row>
      <xdr:rowOff>97608</xdr:rowOff>
    </xdr:to>
    <xdr:cxnSp macro="">
      <xdr:nvCxnSpPr>
        <xdr:cNvPr id="425" name="直線コネクタ 424"/>
        <xdr:cNvCxnSpPr/>
      </xdr:nvCxnSpPr>
      <xdr:spPr>
        <a:xfrm>
          <a:off x="15671800" y="134184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45357</xdr:rowOff>
    </xdr:to>
    <xdr:cxnSp macro="">
      <xdr:nvCxnSpPr>
        <xdr:cNvPr id="428" name="直線コネクタ 427"/>
        <xdr:cNvCxnSpPr/>
      </xdr:nvCxnSpPr>
      <xdr:spPr>
        <a:xfrm>
          <a:off x="14782800" y="1328456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82913</xdr:rowOff>
    </xdr:from>
    <xdr:to>
      <xdr:col>73</xdr:col>
      <xdr:colOff>180975</xdr:colOff>
      <xdr:row>78</xdr:row>
      <xdr:rowOff>166188</xdr:rowOff>
    </xdr:to>
    <xdr:cxnSp macro="">
      <xdr:nvCxnSpPr>
        <xdr:cNvPr id="431" name="直線コネクタ 430"/>
        <xdr:cNvCxnSpPr/>
      </xdr:nvCxnSpPr>
      <xdr:spPr>
        <a:xfrm flipV="1">
          <a:off x="13893800" y="13284563"/>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78</xdr:row>
      <xdr:rowOff>166188</xdr:rowOff>
    </xdr:to>
    <xdr:cxnSp macro="">
      <xdr:nvCxnSpPr>
        <xdr:cNvPr id="434" name="直線コネクタ 433"/>
        <xdr:cNvCxnSpPr/>
      </xdr:nvCxnSpPr>
      <xdr:spPr>
        <a:xfrm>
          <a:off x="13004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166007</xdr:rowOff>
    </xdr:from>
    <xdr:to>
      <xdr:col>78</xdr:col>
      <xdr:colOff>120650</xdr:colOff>
      <xdr:row>78</xdr:row>
      <xdr:rowOff>96157</xdr:rowOff>
    </xdr:to>
    <xdr:sp macro="" textlink="">
      <xdr:nvSpPr>
        <xdr:cNvPr id="446" name="楕円 445"/>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80934</xdr:rowOff>
    </xdr:from>
    <xdr:ext cx="736600" cy="259045"/>
    <xdr:sp macro="" textlink="">
      <xdr:nvSpPr>
        <xdr:cNvPr id="447" name="テキスト ボックス 446"/>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32113</xdr:rowOff>
    </xdr:from>
    <xdr:to>
      <xdr:col>74</xdr:col>
      <xdr:colOff>31750</xdr:colOff>
      <xdr:row>77</xdr:row>
      <xdr:rowOff>133713</xdr:rowOff>
    </xdr:to>
    <xdr:sp macro="" textlink="">
      <xdr:nvSpPr>
        <xdr:cNvPr id="448" name="楕円 447"/>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118490</xdr:rowOff>
    </xdr:from>
    <xdr:ext cx="762000" cy="259045"/>
    <xdr:sp macro="" textlink="">
      <xdr:nvSpPr>
        <xdr:cNvPr id="449" name="テキスト ボックス 448"/>
        <xdr:cNvSpPr txBox="1"/>
      </xdr:nvSpPr>
      <xdr:spPr>
        <a:xfrm>
          <a:off x="14401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0" name="楕円 449"/>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1" name="テキスト ボックス 450"/>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52" name="楕円 451"/>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53" name="テキスト ボックス 452"/>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79759</xdr:rowOff>
    </xdr:from>
    <xdr:to>
      <xdr:col>29</xdr:col>
      <xdr:colOff>127000</xdr:colOff>
      <xdr:row>19</xdr:row>
      <xdr:rowOff>80312</xdr:rowOff>
    </xdr:to>
    <xdr:cxnSp macro="">
      <xdr:nvCxnSpPr>
        <xdr:cNvPr id="53" name="直線コネクタ 52"/>
        <xdr:cNvCxnSpPr/>
      </xdr:nvCxnSpPr>
      <xdr:spPr bwMode="auto">
        <a:xfrm>
          <a:off x="5003800" y="3384934"/>
          <a:ext cx="647700" cy="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79759</xdr:rowOff>
    </xdr:from>
    <xdr:to>
      <xdr:col>26</xdr:col>
      <xdr:colOff>50800</xdr:colOff>
      <xdr:row>19</xdr:row>
      <xdr:rowOff>88466</xdr:rowOff>
    </xdr:to>
    <xdr:cxnSp macro="">
      <xdr:nvCxnSpPr>
        <xdr:cNvPr id="56" name="直線コネクタ 55"/>
        <xdr:cNvCxnSpPr/>
      </xdr:nvCxnSpPr>
      <xdr:spPr bwMode="auto">
        <a:xfrm flipV="1">
          <a:off x="4305300" y="3384934"/>
          <a:ext cx="698500" cy="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88466</xdr:rowOff>
    </xdr:from>
    <xdr:to>
      <xdr:col>22</xdr:col>
      <xdr:colOff>114300</xdr:colOff>
      <xdr:row>19</xdr:row>
      <xdr:rowOff>91352</xdr:rowOff>
    </xdr:to>
    <xdr:cxnSp macro="">
      <xdr:nvCxnSpPr>
        <xdr:cNvPr id="59" name="直線コネクタ 58"/>
        <xdr:cNvCxnSpPr/>
      </xdr:nvCxnSpPr>
      <xdr:spPr bwMode="auto">
        <a:xfrm flipV="1">
          <a:off x="3606800" y="3393641"/>
          <a:ext cx="698500" cy="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91352</xdr:rowOff>
    </xdr:from>
    <xdr:to>
      <xdr:col>18</xdr:col>
      <xdr:colOff>177800</xdr:colOff>
      <xdr:row>19</xdr:row>
      <xdr:rowOff>126660</xdr:rowOff>
    </xdr:to>
    <xdr:cxnSp macro="">
      <xdr:nvCxnSpPr>
        <xdr:cNvPr id="62" name="直線コネクタ 61"/>
        <xdr:cNvCxnSpPr/>
      </xdr:nvCxnSpPr>
      <xdr:spPr bwMode="auto">
        <a:xfrm flipV="1">
          <a:off x="2908300" y="3396527"/>
          <a:ext cx="698500" cy="3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29512</xdr:rowOff>
    </xdr:from>
    <xdr:to>
      <xdr:col>29</xdr:col>
      <xdr:colOff>177800</xdr:colOff>
      <xdr:row>19</xdr:row>
      <xdr:rowOff>131112</xdr:rowOff>
    </xdr:to>
    <xdr:sp macro="" textlink="">
      <xdr:nvSpPr>
        <xdr:cNvPr id="72" name="楕円 71"/>
        <xdr:cNvSpPr/>
      </xdr:nvSpPr>
      <xdr:spPr bwMode="auto">
        <a:xfrm>
          <a:off x="5600700" y="333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109539</xdr:rowOff>
    </xdr:from>
    <xdr:ext cx="762000" cy="259045"/>
    <xdr:sp macro="" textlink="">
      <xdr:nvSpPr>
        <xdr:cNvPr id="73" name="人口1人当たり決算額の推移該当値テキスト130"/>
        <xdr:cNvSpPr txBox="1"/>
      </xdr:nvSpPr>
      <xdr:spPr>
        <a:xfrm>
          <a:off x="5740400" y="32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28959</xdr:rowOff>
    </xdr:from>
    <xdr:to>
      <xdr:col>26</xdr:col>
      <xdr:colOff>101600</xdr:colOff>
      <xdr:row>19</xdr:row>
      <xdr:rowOff>130559</xdr:rowOff>
    </xdr:to>
    <xdr:sp macro="" textlink="">
      <xdr:nvSpPr>
        <xdr:cNvPr id="74" name="楕円 73"/>
        <xdr:cNvSpPr/>
      </xdr:nvSpPr>
      <xdr:spPr bwMode="auto">
        <a:xfrm>
          <a:off x="4953000" y="333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115336</xdr:rowOff>
    </xdr:from>
    <xdr:ext cx="736600" cy="259045"/>
    <xdr:sp macro="" textlink="">
      <xdr:nvSpPr>
        <xdr:cNvPr id="75" name="テキスト ボックス 74"/>
        <xdr:cNvSpPr txBox="1"/>
      </xdr:nvSpPr>
      <xdr:spPr>
        <a:xfrm>
          <a:off x="4622800" y="34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37666</xdr:rowOff>
    </xdr:from>
    <xdr:to>
      <xdr:col>22</xdr:col>
      <xdr:colOff>165100</xdr:colOff>
      <xdr:row>19</xdr:row>
      <xdr:rowOff>139266</xdr:rowOff>
    </xdr:to>
    <xdr:sp macro="" textlink="">
      <xdr:nvSpPr>
        <xdr:cNvPr id="76" name="楕円 75"/>
        <xdr:cNvSpPr/>
      </xdr:nvSpPr>
      <xdr:spPr bwMode="auto">
        <a:xfrm>
          <a:off x="4254500" y="334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124043</xdr:rowOff>
    </xdr:from>
    <xdr:ext cx="762000" cy="259045"/>
    <xdr:sp macro="" textlink="">
      <xdr:nvSpPr>
        <xdr:cNvPr id="77" name="テキスト ボックス 76"/>
        <xdr:cNvSpPr txBox="1"/>
      </xdr:nvSpPr>
      <xdr:spPr>
        <a:xfrm>
          <a:off x="3924300" y="342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40552</xdr:rowOff>
    </xdr:from>
    <xdr:to>
      <xdr:col>19</xdr:col>
      <xdr:colOff>38100</xdr:colOff>
      <xdr:row>19</xdr:row>
      <xdr:rowOff>142152</xdr:rowOff>
    </xdr:to>
    <xdr:sp macro="" textlink="">
      <xdr:nvSpPr>
        <xdr:cNvPr id="78" name="楕円 77"/>
        <xdr:cNvSpPr/>
      </xdr:nvSpPr>
      <xdr:spPr bwMode="auto">
        <a:xfrm>
          <a:off x="3556000" y="33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126929</xdr:rowOff>
    </xdr:from>
    <xdr:ext cx="762000" cy="259045"/>
    <xdr:sp macro="" textlink="">
      <xdr:nvSpPr>
        <xdr:cNvPr id="79" name="テキスト ボックス 78"/>
        <xdr:cNvSpPr txBox="1"/>
      </xdr:nvSpPr>
      <xdr:spPr>
        <a:xfrm>
          <a:off x="3225800" y="34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75860</xdr:rowOff>
    </xdr:from>
    <xdr:to>
      <xdr:col>15</xdr:col>
      <xdr:colOff>101600</xdr:colOff>
      <xdr:row>20</xdr:row>
      <xdr:rowOff>6010</xdr:rowOff>
    </xdr:to>
    <xdr:sp macro="" textlink="">
      <xdr:nvSpPr>
        <xdr:cNvPr id="80" name="楕円 79"/>
        <xdr:cNvSpPr/>
      </xdr:nvSpPr>
      <xdr:spPr bwMode="auto">
        <a:xfrm>
          <a:off x="2857500" y="338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162237</xdr:rowOff>
    </xdr:from>
    <xdr:ext cx="762000" cy="259045"/>
    <xdr:sp macro="" textlink="">
      <xdr:nvSpPr>
        <xdr:cNvPr id="81" name="テキスト ボックス 80"/>
        <xdr:cNvSpPr txBox="1"/>
      </xdr:nvSpPr>
      <xdr:spPr>
        <a:xfrm>
          <a:off x="2527300" y="346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90539</xdr:rowOff>
    </xdr:from>
    <xdr:to>
      <xdr:col>29</xdr:col>
      <xdr:colOff>127000</xdr:colOff>
      <xdr:row>37</xdr:row>
      <xdr:rowOff>110621</xdr:rowOff>
    </xdr:to>
    <xdr:cxnSp macro="">
      <xdr:nvCxnSpPr>
        <xdr:cNvPr id="114" name="直線コネクタ 113"/>
        <xdr:cNvCxnSpPr/>
      </xdr:nvCxnSpPr>
      <xdr:spPr bwMode="auto">
        <a:xfrm>
          <a:off x="5003800" y="7215239"/>
          <a:ext cx="647700" cy="2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90539</xdr:rowOff>
    </xdr:from>
    <xdr:to>
      <xdr:col>26</xdr:col>
      <xdr:colOff>50800</xdr:colOff>
      <xdr:row>37</xdr:row>
      <xdr:rowOff>91453</xdr:rowOff>
    </xdr:to>
    <xdr:cxnSp macro="">
      <xdr:nvCxnSpPr>
        <xdr:cNvPr id="117" name="直線コネクタ 116"/>
        <xdr:cNvCxnSpPr/>
      </xdr:nvCxnSpPr>
      <xdr:spPr bwMode="auto">
        <a:xfrm flipV="1">
          <a:off x="4305300" y="7215239"/>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91441</xdr:rowOff>
    </xdr:from>
    <xdr:to>
      <xdr:col>22</xdr:col>
      <xdr:colOff>114300</xdr:colOff>
      <xdr:row>37</xdr:row>
      <xdr:rowOff>91453</xdr:rowOff>
    </xdr:to>
    <xdr:cxnSp macro="">
      <xdr:nvCxnSpPr>
        <xdr:cNvPr id="120" name="直線コネクタ 119"/>
        <xdr:cNvCxnSpPr/>
      </xdr:nvCxnSpPr>
      <xdr:spPr bwMode="auto">
        <a:xfrm>
          <a:off x="3606800" y="7216141"/>
          <a:ext cx="698500" cy="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85741</xdr:rowOff>
    </xdr:from>
    <xdr:to>
      <xdr:col>18</xdr:col>
      <xdr:colOff>177800</xdr:colOff>
      <xdr:row>37</xdr:row>
      <xdr:rowOff>91441</xdr:rowOff>
    </xdr:to>
    <xdr:cxnSp macro="">
      <xdr:nvCxnSpPr>
        <xdr:cNvPr id="123" name="直線コネクタ 122"/>
        <xdr:cNvCxnSpPr/>
      </xdr:nvCxnSpPr>
      <xdr:spPr bwMode="auto">
        <a:xfrm>
          <a:off x="2908300" y="721044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59821</xdr:rowOff>
    </xdr:from>
    <xdr:to>
      <xdr:col>29</xdr:col>
      <xdr:colOff>177800</xdr:colOff>
      <xdr:row>37</xdr:row>
      <xdr:rowOff>161421</xdr:rowOff>
    </xdr:to>
    <xdr:sp macro="" textlink="">
      <xdr:nvSpPr>
        <xdr:cNvPr id="133" name="楕円 132"/>
        <xdr:cNvSpPr/>
      </xdr:nvSpPr>
      <xdr:spPr bwMode="auto">
        <a:xfrm>
          <a:off x="5600700" y="718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139848</xdr:rowOff>
    </xdr:from>
    <xdr:ext cx="762000" cy="259045"/>
    <xdr:sp macro="" textlink="">
      <xdr:nvSpPr>
        <xdr:cNvPr id="134" name="人口1人当たり決算額の推移該当値テキスト445"/>
        <xdr:cNvSpPr txBox="1"/>
      </xdr:nvSpPr>
      <xdr:spPr>
        <a:xfrm>
          <a:off x="5740400" y="709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39739</xdr:rowOff>
    </xdr:from>
    <xdr:to>
      <xdr:col>26</xdr:col>
      <xdr:colOff>101600</xdr:colOff>
      <xdr:row>37</xdr:row>
      <xdr:rowOff>141339</xdr:rowOff>
    </xdr:to>
    <xdr:sp macro="" textlink="">
      <xdr:nvSpPr>
        <xdr:cNvPr id="135" name="楕円 134"/>
        <xdr:cNvSpPr/>
      </xdr:nvSpPr>
      <xdr:spPr bwMode="auto">
        <a:xfrm>
          <a:off x="4953000" y="71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126116</xdr:rowOff>
    </xdr:from>
    <xdr:ext cx="736600" cy="259045"/>
    <xdr:sp macro="" textlink="">
      <xdr:nvSpPr>
        <xdr:cNvPr id="136" name="テキスト ボックス 135"/>
        <xdr:cNvSpPr txBox="1"/>
      </xdr:nvSpPr>
      <xdr:spPr>
        <a:xfrm>
          <a:off x="4622800" y="725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40653</xdr:rowOff>
    </xdr:from>
    <xdr:to>
      <xdr:col>22</xdr:col>
      <xdr:colOff>165100</xdr:colOff>
      <xdr:row>37</xdr:row>
      <xdr:rowOff>142253</xdr:rowOff>
    </xdr:to>
    <xdr:sp macro="" textlink="">
      <xdr:nvSpPr>
        <xdr:cNvPr id="137" name="楕円 136"/>
        <xdr:cNvSpPr/>
      </xdr:nvSpPr>
      <xdr:spPr bwMode="auto">
        <a:xfrm>
          <a:off x="4254500" y="71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127030</xdr:rowOff>
    </xdr:from>
    <xdr:ext cx="762000" cy="259045"/>
    <xdr:sp macro="" textlink="">
      <xdr:nvSpPr>
        <xdr:cNvPr id="138" name="テキスト ボックス 137"/>
        <xdr:cNvSpPr txBox="1"/>
      </xdr:nvSpPr>
      <xdr:spPr>
        <a:xfrm>
          <a:off x="3924300" y="725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40641</xdr:rowOff>
    </xdr:from>
    <xdr:to>
      <xdr:col>19</xdr:col>
      <xdr:colOff>38100</xdr:colOff>
      <xdr:row>37</xdr:row>
      <xdr:rowOff>142241</xdr:rowOff>
    </xdr:to>
    <xdr:sp macro="" textlink="">
      <xdr:nvSpPr>
        <xdr:cNvPr id="139" name="楕円 138"/>
        <xdr:cNvSpPr/>
      </xdr:nvSpPr>
      <xdr:spPr bwMode="auto">
        <a:xfrm>
          <a:off x="3556000" y="716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127018</xdr:rowOff>
    </xdr:from>
    <xdr:ext cx="762000" cy="259045"/>
    <xdr:sp macro="" textlink="">
      <xdr:nvSpPr>
        <xdr:cNvPr id="140" name="テキスト ボックス 139"/>
        <xdr:cNvSpPr txBox="1"/>
      </xdr:nvSpPr>
      <xdr:spPr>
        <a:xfrm>
          <a:off x="3225800" y="725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34941</xdr:rowOff>
    </xdr:from>
    <xdr:to>
      <xdr:col>15</xdr:col>
      <xdr:colOff>101600</xdr:colOff>
      <xdr:row>37</xdr:row>
      <xdr:rowOff>136541</xdr:rowOff>
    </xdr:to>
    <xdr:sp macro="" textlink="">
      <xdr:nvSpPr>
        <xdr:cNvPr id="141" name="楕円 140"/>
        <xdr:cNvSpPr/>
      </xdr:nvSpPr>
      <xdr:spPr bwMode="auto">
        <a:xfrm>
          <a:off x="2857500" y="715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121318</xdr:rowOff>
    </xdr:from>
    <xdr:ext cx="762000" cy="259045"/>
    <xdr:sp macro="" textlink="">
      <xdr:nvSpPr>
        <xdr:cNvPr id="142" name="テキスト ボックス 141"/>
        <xdr:cNvSpPr txBox="1"/>
      </xdr:nvSpPr>
      <xdr:spPr>
        <a:xfrm>
          <a:off x="2527300" y="72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19469</xdr:rowOff>
    </xdr:from>
    <xdr:to>
      <xdr:col>24</xdr:col>
      <xdr:colOff>63500</xdr:colOff>
      <xdr:row>38</xdr:row>
      <xdr:rowOff>29121</xdr:rowOff>
    </xdr:to>
    <xdr:cxnSp macro="">
      <xdr:nvCxnSpPr>
        <xdr:cNvPr id="62" name="直線コネクタ 61"/>
        <xdr:cNvCxnSpPr/>
      </xdr:nvCxnSpPr>
      <xdr:spPr>
        <a:xfrm>
          <a:off x="3797300" y="653456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19469</xdr:rowOff>
    </xdr:from>
    <xdr:to>
      <xdr:col>19</xdr:col>
      <xdr:colOff>177800</xdr:colOff>
      <xdr:row>38</xdr:row>
      <xdr:rowOff>21457</xdr:rowOff>
    </xdr:to>
    <xdr:cxnSp macro="">
      <xdr:nvCxnSpPr>
        <xdr:cNvPr id="65" name="直線コネクタ 64"/>
        <xdr:cNvCxnSpPr/>
      </xdr:nvCxnSpPr>
      <xdr:spPr>
        <a:xfrm flipV="1">
          <a:off x="2908300" y="6534569"/>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21457</xdr:rowOff>
    </xdr:from>
    <xdr:to>
      <xdr:col>15</xdr:col>
      <xdr:colOff>50800</xdr:colOff>
      <xdr:row>38</xdr:row>
      <xdr:rowOff>24602</xdr:rowOff>
    </xdr:to>
    <xdr:cxnSp macro="">
      <xdr:nvCxnSpPr>
        <xdr:cNvPr id="68" name="直線コネクタ 67"/>
        <xdr:cNvCxnSpPr/>
      </xdr:nvCxnSpPr>
      <xdr:spPr>
        <a:xfrm flipV="1">
          <a:off x="2019300" y="6536557"/>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24602</xdr:rowOff>
    </xdr:from>
    <xdr:to>
      <xdr:col>10</xdr:col>
      <xdr:colOff>114300</xdr:colOff>
      <xdr:row>38</xdr:row>
      <xdr:rowOff>74599</xdr:rowOff>
    </xdr:to>
    <xdr:cxnSp macro="">
      <xdr:nvCxnSpPr>
        <xdr:cNvPr id="71" name="直線コネクタ 70"/>
        <xdr:cNvCxnSpPr/>
      </xdr:nvCxnSpPr>
      <xdr:spPr>
        <a:xfrm flipV="1">
          <a:off x="1130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149771</xdr:rowOff>
    </xdr:from>
    <xdr:to>
      <xdr:col>24</xdr:col>
      <xdr:colOff>114300</xdr:colOff>
      <xdr:row>38</xdr:row>
      <xdr:rowOff>79921</xdr:rowOff>
    </xdr:to>
    <xdr:sp macro="" textlink="">
      <xdr:nvSpPr>
        <xdr:cNvPr id="81" name="楕円 80"/>
        <xdr:cNvSpPr/>
      </xdr:nvSpPr>
      <xdr:spPr>
        <a:xfrm>
          <a:off x="4584700" y="64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64698</xdr:rowOff>
    </xdr:from>
    <xdr:ext cx="599010" cy="259045"/>
    <xdr:sp macro="" textlink="">
      <xdr:nvSpPr>
        <xdr:cNvPr id="82" name="人件費該当値テキスト"/>
        <xdr:cNvSpPr txBox="1"/>
      </xdr:nvSpPr>
      <xdr:spPr>
        <a:xfrm>
          <a:off x="4686300" y="6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140119</xdr:rowOff>
    </xdr:from>
    <xdr:to>
      <xdr:col>20</xdr:col>
      <xdr:colOff>38100</xdr:colOff>
      <xdr:row>38</xdr:row>
      <xdr:rowOff>70269</xdr:rowOff>
    </xdr:to>
    <xdr:sp macro="" textlink="">
      <xdr:nvSpPr>
        <xdr:cNvPr id="83" name="楕円 82"/>
        <xdr:cNvSpPr/>
      </xdr:nvSpPr>
      <xdr:spPr>
        <a:xfrm>
          <a:off x="3746500" y="64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61396</xdr:rowOff>
    </xdr:from>
    <xdr:ext cx="599010" cy="259045"/>
    <xdr:sp macro="" textlink="">
      <xdr:nvSpPr>
        <xdr:cNvPr id="84" name="テキスト ボックス 83"/>
        <xdr:cNvSpPr txBox="1"/>
      </xdr:nvSpPr>
      <xdr:spPr>
        <a:xfrm>
          <a:off x="3497795" y="65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142107</xdr:rowOff>
    </xdr:from>
    <xdr:to>
      <xdr:col>15</xdr:col>
      <xdr:colOff>101600</xdr:colOff>
      <xdr:row>38</xdr:row>
      <xdr:rowOff>72257</xdr:rowOff>
    </xdr:to>
    <xdr:sp macro="" textlink="">
      <xdr:nvSpPr>
        <xdr:cNvPr id="85" name="楕円 84"/>
        <xdr:cNvSpPr/>
      </xdr:nvSpPr>
      <xdr:spPr>
        <a:xfrm>
          <a:off x="28575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63384</xdr:rowOff>
    </xdr:from>
    <xdr:ext cx="599010" cy="259045"/>
    <xdr:sp macro="" textlink="">
      <xdr:nvSpPr>
        <xdr:cNvPr id="86" name="テキスト ボックス 85"/>
        <xdr:cNvSpPr txBox="1"/>
      </xdr:nvSpPr>
      <xdr:spPr>
        <a:xfrm>
          <a:off x="2608795" y="65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145252</xdr:rowOff>
    </xdr:from>
    <xdr:to>
      <xdr:col>10</xdr:col>
      <xdr:colOff>165100</xdr:colOff>
      <xdr:row>38</xdr:row>
      <xdr:rowOff>75402</xdr:rowOff>
    </xdr:to>
    <xdr:sp macro="" textlink="">
      <xdr:nvSpPr>
        <xdr:cNvPr id="87" name="楕円 86"/>
        <xdr:cNvSpPr/>
      </xdr:nvSpPr>
      <xdr:spPr>
        <a:xfrm>
          <a:off x="1968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66529</xdr:rowOff>
    </xdr:from>
    <xdr:ext cx="599010" cy="259045"/>
    <xdr:sp macro="" textlink="">
      <xdr:nvSpPr>
        <xdr:cNvPr id="88" name="テキスト ボックス 87"/>
        <xdr:cNvSpPr txBox="1"/>
      </xdr:nvSpPr>
      <xdr:spPr>
        <a:xfrm>
          <a:off x="1719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23799</xdr:rowOff>
    </xdr:from>
    <xdr:to>
      <xdr:col>6</xdr:col>
      <xdr:colOff>38100</xdr:colOff>
      <xdr:row>38</xdr:row>
      <xdr:rowOff>125399</xdr:rowOff>
    </xdr:to>
    <xdr:sp macro="" textlink="">
      <xdr:nvSpPr>
        <xdr:cNvPr id="89" name="楕円 88"/>
        <xdr:cNvSpPr/>
      </xdr:nvSpPr>
      <xdr:spPr>
        <a:xfrm>
          <a:off x="1079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116526</xdr:rowOff>
    </xdr:from>
    <xdr:ext cx="599010" cy="259045"/>
    <xdr:sp macro="" textlink="">
      <xdr:nvSpPr>
        <xdr:cNvPr id="90" name="テキスト ボックス 89"/>
        <xdr:cNvSpPr txBox="1"/>
      </xdr:nvSpPr>
      <xdr:spPr>
        <a:xfrm>
          <a:off x="830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105000</xdr:rowOff>
    </xdr:from>
    <xdr:to>
      <xdr:col>24</xdr:col>
      <xdr:colOff>63500</xdr:colOff>
      <xdr:row>57</xdr:row>
      <xdr:rowOff>112935</xdr:rowOff>
    </xdr:to>
    <xdr:cxnSp macro="">
      <xdr:nvCxnSpPr>
        <xdr:cNvPr id="115" name="直線コネクタ 114"/>
        <xdr:cNvCxnSpPr/>
      </xdr:nvCxnSpPr>
      <xdr:spPr>
        <a:xfrm flipV="1">
          <a:off x="3797300" y="9877650"/>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112935</xdr:rowOff>
    </xdr:from>
    <xdr:to>
      <xdr:col>19</xdr:col>
      <xdr:colOff>177800</xdr:colOff>
      <xdr:row>57</xdr:row>
      <xdr:rowOff>116330</xdr:rowOff>
    </xdr:to>
    <xdr:cxnSp macro="">
      <xdr:nvCxnSpPr>
        <xdr:cNvPr id="118" name="直線コネクタ 117"/>
        <xdr:cNvCxnSpPr/>
      </xdr:nvCxnSpPr>
      <xdr:spPr>
        <a:xfrm flipV="1">
          <a:off x="2908300" y="9885585"/>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116330</xdr:rowOff>
    </xdr:from>
    <xdr:to>
      <xdr:col>15</xdr:col>
      <xdr:colOff>50800</xdr:colOff>
      <xdr:row>57</xdr:row>
      <xdr:rowOff>122488</xdr:rowOff>
    </xdr:to>
    <xdr:cxnSp macro="">
      <xdr:nvCxnSpPr>
        <xdr:cNvPr id="121" name="直線コネクタ 120"/>
        <xdr:cNvCxnSpPr/>
      </xdr:nvCxnSpPr>
      <xdr:spPr>
        <a:xfrm flipV="1">
          <a:off x="2019300" y="9888980"/>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110227</xdr:rowOff>
    </xdr:from>
    <xdr:to>
      <xdr:col>10</xdr:col>
      <xdr:colOff>114300</xdr:colOff>
      <xdr:row>57</xdr:row>
      <xdr:rowOff>122488</xdr:rowOff>
    </xdr:to>
    <xdr:cxnSp macro="">
      <xdr:nvCxnSpPr>
        <xdr:cNvPr id="124" name="直線コネクタ 123"/>
        <xdr:cNvCxnSpPr/>
      </xdr:nvCxnSpPr>
      <xdr:spPr>
        <a:xfrm>
          <a:off x="1130300" y="9882877"/>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54200</xdr:rowOff>
    </xdr:from>
    <xdr:to>
      <xdr:col>24</xdr:col>
      <xdr:colOff>114300</xdr:colOff>
      <xdr:row>57</xdr:row>
      <xdr:rowOff>155800</xdr:rowOff>
    </xdr:to>
    <xdr:sp macro="" textlink="">
      <xdr:nvSpPr>
        <xdr:cNvPr id="134" name="楕円 133"/>
        <xdr:cNvSpPr/>
      </xdr:nvSpPr>
      <xdr:spPr>
        <a:xfrm>
          <a:off x="4584700" y="98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140577</xdr:rowOff>
    </xdr:from>
    <xdr:ext cx="599010" cy="259045"/>
    <xdr:sp macro="" textlink="">
      <xdr:nvSpPr>
        <xdr:cNvPr id="135" name="物件費該当値テキスト"/>
        <xdr:cNvSpPr txBox="1"/>
      </xdr:nvSpPr>
      <xdr:spPr>
        <a:xfrm>
          <a:off x="4686300" y="974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62135</xdr:rowOff>
    </xdr:from>
    <xdr:to>
      <xdr:col>20</xdr:col>
      <xdr:colOff>38100</xdr:colOff>
      <xdr:row>57</xdr:row>
      <xdr:rowOff>163735</xdr:rowOff>
    </xdr:to>
    <xdr:sp macro="" textlink="">
      <xdr:nvSpPr>
        <xdr:cNvPr id="136" name="楕円 135"/>
        <xdr:cNvSpPr/>
      </xdr:nvSpPr>
      <xdr:spPr>
        <a:xfrm>
          <a:off x="3746500" y="98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154862</xdr:rowOff>
    </xdr:from>
    <xdr:ext cx="599010" cy="259045"/>
    <xdr:sp macro="" textlink="">
      <xdr:nvSpPr>
        <xdr:cNvPr id="137" name="テキスト ボックス 136"/>
        <xdr:cNvSpPr txBox="1"/>
      </xdr:nvSpPr>
      <xdr:spPr>
        <a:xfrm>
          <a:off x="3497795" y="992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65530</xdr:rowOff>
    </xdr:from>
    <xdr:to>
      <xdr:col>15</xdr:col>
      <xdr:colOff>101600</xdr:colOff>
      <xdr:row>57</xdr:row>
      <xdr:rowOff>167130</xdr:rowOff>
    </xdr:to>
    <xdr:sp macro="" textlink="">
      <xdr:nvSpPr>
        <xdr:cNvPr id="138" name="楕円 137"/>
        <xdr:cNvSpPr/>
      </xdr:nvSpPr>
      <xdr:spPr>
        <a:xfrm>
          <a:off x="2857500" y="9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158257</xdr:rowOff>
    </xdr:from>
    <xdr:ext cx="599010" cy="259045"/>
    <xdr:sp macro="" textlink="">
      <xdr:nvSpPr>
        <xdr:cNvPr id="139" name="テキスト ボックス 138"/>
        <xdr:cNvSpPr txBox="1"/>
      </xdr:nvSpPr>
      <xdr:spPr>
        <a:xfrm>
          <a:off x="2608795" y="993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71688</xdr:rowOff>
    </xdr:from>
    <xdr:to>
      <xdr:col>10</xdr:col>
      <xdr:colOff>165100</xdr:colOff>
      <xdr:row>58</xdr:row>
      <xdr:rowOff>1838</xdr:rowOff>
    </xdr:to>
    <xdr:sp macro="" textlink="">
      <xdr:nvSpPr>
        <xdr:cNvPr id="140" name="楕円 139"/>
        <xdr:cNvSpPr/>
      </xdr:nvSpPr>
      <xdr:spPr>
        <a:xfrm>
          <a:off x="1968500" y="98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164415</xdr:rowOff>
    </xdr:from>
    <xdr:ext cx="599010" cy="259045"/>
    <xdr:sp macro="" textlink="">
      <xdr:nvSpPr>
        <xdr:cNvPr id="141" name="テキスト ボックス 140"/>
        <xdr:cNvSpPr txBox="1"/>
      </xdr:nvSpPr>
      <xdr:spPr>
        <a:xfrm>
          <a:off x="1719795" y="993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59427</xdr:rowOff>
    </xdr:from>
    <xdr:to>
      <xdr:col>6</xdr:col>
      <xdr:colOff>38100</xdr:colOff>
      <xdr:row>57</xdr:row>
      <xdr:rowOff>161027</xdr:rowOff>
    </xdr:to>
    <xdr:sp macro="" textlink="">
      <xdr:nvSpPr>
        <xdr:cNvPr id="142" name="楕円 141"/>
        <xdr:cNvSpPr/>
      </xdr:nvSpPr>
      <xdr:spPr>
        <a:xfrm>
          <a:off x="1079500" y="98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152154</xdr:rowOff>
    </xdr:from>
    <xdr:ext cx="599010" cy="259045"/>
    <xdr:sp macro="" textlink="">
      <xdr:nvSpPr>
        <xdr:cNvPr id="143" name="テキスト ボックス 142"/>
        <xdr:cNvSpPr txBox="1"/>
      </xdr:nvSpPr>
      <xdr:spPr>
        <a:xfrm>
          <a:off x="830795" y="99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107921</xdr:rowOff>
    </xdr:from>
    <xdr:to>
      <xdr:col>24</xdr:col>
      <xdr:colOff>63500</xdr:colOff>
      <xdr:row>78</xdr:row>
      <xdr:rowOff>109251</xdr:rowOff>
    </xdr:to>
    <xdr:cxnSp macro="">
      <xdr:nvCxnSpPr>
        <xdr:cNvPr id="170" name="直線コネクタ 169"/>
        <xdr:cNvCxnSpPr/>
      </xdr:nvCxnSpPr>
      <xdr:spPr>
        <a:xfrm>
          <a:off x="3797300" y="13481021"/>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107921</xdr:rowOff>
    </xdr:from>
    <xdr:to>
      <xdr:col>19</xdr:col>
      <xdr:colOff>177800</xdr:colOff>
      <xdr:row>78</xdr:row>
      <xdr:rowOff>117576</xdr:rowOff>
    </xdr:to>
    <xdr:cxnSp macro="">
      <xdr:nvCxnSpPr>
        <xdr:cNvPr id="173" name="直線コネクタ 172"/>
        <xdr:cNvCxnSpPr/>
      </xdr:nvCxnSpPr>
      <xdr:spPr>
        <a:xfrm flipV="1">
          <a:off x="2908300" y="13481021"/>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113959</xdr:rowOff>
    </xdr:from>
    <xdr:to>
      <xdr:col>15</xdr:col>
      <xdr:colOff>50800</xdr:colOff>
      <xdr:row>78</xdr:row>
      <xdr:rowOff>117576</xdr:rowOff>
    </xdr:to>
    <xdr:cxnSp macro="">
      <xdr:nvCxnSpPr>
        <xdr:cNvPr id="176" name="直線コネクタ 175"/>
        <xdr:cNvCxnSpPr/>
      </xdr:nvCxnSpPr>
      <xdr:spPr>
        <a:xfrm>
          <a:off x="2019300" y="13487059"/>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104043</xdr:rowOff>
    </xdr:from>
    <xdr:to>
      <xdr:col>10</xdr:col>
      <xdr:colOff>114300</xdr:colOff>
      <xdr:row>78</xdr:row>
      <xdr:rowOff>113959</xdr:rowOff>
    </xdr:to>
    <xdr:cxnSp macro="">
      <xdr:nvCxnSpPr>
        <xdr:cNvPr id="179" name="直線コネクタ 178"/>
        <xdr:cNvCxnSpPr/>
      </xdr:nvCxnSpPr>
      <xdr:spPr>
        <a:xfrm>
          <a:off x="1130300" y="1347714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58451</xdr:rowOff>
    </xdr:from>
    <xdr:to>
      <xdr:col>24</xdr:col>
      <xdr:colOff>114300</xdr:colOff>
      <xdr:row>78</xdr:row>
      <xdr:rowOff>160051</xdr:rowOff>
    </xdr:to>
    <xdr:sp macro="" textlink="">
      <xdr:nvSpPr>
        <xdr:cNvPr id="189" name="楕円 188"/>
        <xdr:cNvSpPr/>
      </xdr:nvSpPr>
      <xdr:spPr>
        <a:xfrm>
          <a:off x="45847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144828</xdr:rowOff>
    </xdr:from>
    <xdr:ext cx="469744" cy="259045"/>
    <xdr:sp macro="" textlink="">
      <xdr:nvSpPr>
        <xdr:cNvPr id="190" name="維持補修費該当値テキスト"/>
        <xdr:cNvSpPr txBox="1"/>
      </xdr:nvSpPr>
      <xdr:spPr>
        <a:xfrm>
          <a:off x="4686300" y="133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57121</xdr:rowOff>
    </xdr:from>
    <xdr:to>
      <xdr:col>20</xdr:col>
      <xdr:colOff>38100</xdr:colOff>
      <xdr:row>78</xdr:row>
      <xdr:rowOff>158721</xdr:rowOff>
    </xdr:to>
    <xdr:sp macro="" textlink="">
      <xdr:nvSpPr>
        <xdr:cNvPr id="191" name="楕円 190"/>
        <xdr:cNvSpPr/>
      </xdr:nvSpPr>
      <xdr:spPr>
        <a:xfrm>
          <a:off x="3746500" y="13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149848</xdr:rowOff>
    </xdr:from>
    <xdr:ext cx="469744" cy="259045"/>
    <xdr:sp macro="" textlink="">
      <xdr:nvSpPr>
        <xdr:cNvPr id="192" name="テキスト ボックス 191"/>
        <xdr:cNvSpPr txBox="1"/>
      </xdr:nvSpPr>
      <xdr:spPr>
        <a:xfrm>
          <a:off x="3562428" y="135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66776</xdr:rowOff>
    </xdr:from>
    <xdr:to>
      <xdr:col>15</xdr:col>
      <xdr:colOff>101600</xdr:colOff>
      <xdr:row>78</xdr:row>
      <xdr:rowOff>168376</xdr:rowOff>
    </xdr:to>
    <xdr:sp macro="" textlink="">
      <xdr:nvSpPr>
        <xdr:cNvPr id="193" name="楕円 192"/>
        <xdr:cNvSpPr/>
      </xdr:nvSpPr>
      <xdr:spPr>
        <a:xfrm>
          <a:off x="28575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159503</xdr:rowOff>
    </xdr:from>
    <xdr:ext cx="469744" cy="259045"/>
    <xdr:sp macro="" textlink="">
      <xdr:nvSpPr>
        <xdr:cNvPr id="194" name="テキスト ボックス 193"/>
        <xdr:cNvSpPr txBox="1"/>
      </xdr:nvSpPr>
      <xdr:spPr>
        <a:xfrm>
          <a:off x="2673428" y="135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63159</xdr:rowOff>
    </xdr:from>
    <xdr:to>
      <xdr:col>10</xdr:col>
      <xdr:colOff>165100</xdr:colOff>
      <xdr:row>78</xdr:row>
      <xdr:rowOff>164759</xdr:rowOff>
    </xdr:to>
    <xdr:sp macro="" textlink="">
      <xdr:nvSpPr>
        <xdr:cNvPr id="195" name="楕円 194"/>
        <xdr:cNvSpPr/>
      </xdr:nvSpPr>
      <xdr:spPr>
        <a:xfrm>
          <a:off x="1968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155886</xdr:rowOff>
    </xdr:from>
    <xdr:ext cx="469744" cy="259045"/>
    <xdr:sp macro="" textlink="">
      <xdr:nvSpPr>
        <xdr:cNvPr id="196" name="テキスト ボックス 195"/>
        <xdr:cNvSpPr txBox="1"/>
      </xdr:nvSpPr>
      <xdr:spPr>
        <a:xfrm>
          <a:off x="1784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53243</xdr:rowOff>
    </xdr:from>
    <xdr:to>
      <xdr:col>6</xdr:col>
      <xdr:colOff>38100</xdr:colOff>
      <xdr:row>78</xdr:row>
      <xdr:rowOff>154843</xdr:rowOff>
    </xdr:to>
    <xdr:sp macro="" textlink="">
      <xdr:nvSpPr>
        <xdr:cNvPr id="197" name="楕円 196"/>
        <xdr:cNvSpPr/>
      </xdr:nvSpPr>
      <xdr:spPr>
        <a:xfrm>
          <a:off x="1079500" y="134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145970</xdr:rowOff>
    </xdr:from>
    <xdr:ext cx="469744" cy="259045"/>
    <xdr:sp macro="" textlink="">
      <xdr:nvSpPr>
        <xdr:cNvPr id="198" name="テキスト ボックス 197"/>
        <xdr:cNvSpPr txBox="1"/>
      </xdr:nvSpPr>
      <xdr:spPr>
        <a:xfrm>
          <a:off x="895428" y="1351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11959</xdr:rowOff>
    </xdr:from>
    <xdr:to>
      <xdr:col>24</xdr:col>
      <xdr:colOff>63500</xdr:colOff>
      <xdr:row>96</xdr:row>
      <xdr:rowOff>88547</xdr:rowOff>
    </xdr:to>
    <xdr:cxnSp macro="">
      <xdr:nvCxnSpPr>
        <xdr:cNvPr id="227" name="直線コネクタ 226"/>
        <xdr:cNvCxnSpPr/>
      </xdr:nvCxnSpPr>
      <xdr:spPr>
        <a:xfrm flipV="1">
          <a:off x="3797300" y="16471159"/>
          <a:ext cx="8382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126868</xdr:rowOff>
    </xdr:from>
    <xdr:to>
      <xdr:col>19</xdr:col>
      <xdr:colOff>177800</xdr:colOff>
      <xdr:row>96</xdr:row>
      <xdr:rowOff>88547</xdr:rowOff>
    </xdr:to>
    <xdr:cxnSp macro="">
      <xdr:nvCxnSpPr>
        <xdr:cNvPr id="230" name="直線コネクタ 229"/>
        <xdr:cNvCxnSpPr/>
      </xdr:nvCxnSpPr>
      <xdr:spPr>
        <a:xfrm>
          <a:off x="2908300" y="16414618"/>
          <a:ext cx="889000" cy="1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126868</xdr:rowOff>
    </xdr:from>
    <xdr:to>
      <xdr:col>15</xdr:col>
      <xdr:colOff>50800</xdr:colOff>
      <xdr:row>96</xdr:row>
      <xdr:rowOff>128285</xdr:rowOff>
    </xdr:to>
    <xdr:cxnSp macro="">
      <xdr:nvCxnSpPr>
        <xdr:cNvPr id="233" name="直線コネクタ 232"/>
        <xdr:cNvCxnSpPr/>
      </xdr:nvCxnSpPr>
      <xdr:spPr>
        <a:xfrm flipV="1">
          <a:off x="2019300" y="16414618"/>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72903</xdr:rowOff>
    </xdr:from>
    <xdr:to>
      <xdr:col>10</xdr:col>
      <xdr:colOff>114300</xdr:colOff>
      <xdr:row>96</xdr:row>
      <xdr:rowOff>128285</xdr:rowOff>
    </xdr:to>
    <xdr:cxnSp macro="">
      <xdr:nvCxnSpPr>
        <xdr:cNvPr id="236" name="直線コネクタ 235"/>
        <xdr:cNvCxnSpPr/>
      </xdr:nvCxnSpPr>
      <xdr:spPr>
        <a:xfrm>
          <a:off x="1130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132609</xdr:rowOff>
    </xdr:from>
    <xdr:to>
      <xdr:col>24</xdr:col>
      <xdr:colOff>114300</xdr:colOff>
      <xdr:row>96</xdr:row>
      <xdr:rowOff>62759</xdr:rowOff>
    </xdr:to>
    <xdr:sp macro="" textlink="">
      <xdr:nvSpPr>
        <xdr:cNvPr id="246" name="楕円 245"/>
        <xdr:cNvSpPr/>
      </xdr:nvSpPr>
      <xdr:spPr>
        <a:xfrm>
          <a:off x="4584700" y="164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111036</xdr:rowOff>
    </xdr:from>
    <xdr:ext cx="534377" cy="259045"/>
    <xdr:sp macro="" textlink="">
      <xdr:nvSpPr>
        <xdr:cNvPr id="247" name="扶助費該当値テキスト"/>
        <xdr:cNvSpPr txBox="1"/>
      </xdr:nvSpPr>
      <xdr:spPr>
        <a:xfrm>
          <a:off x="4686300" y="163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37747</xdr:rowOff>
    </xdr:from>
    <xdr:to>
      <xdr:col>20</xdr:col>
      <xdr:colOff>38100</xdr:colOff>
      <xdr:row>96</xdr:row>
      <xdr:rowOff>139347</xdr:rowOff>
    </xdr:to>
    <xdr:sp macro="" textlink="">
      <xdr:nvSpPr>
        <xdr:cNvPr id="248" name="楕円 247"/>
        <xdr:cNvSpPr/>
      </xdr:nvSpPr>
      <xdr:spPr>
        <a:xfrm>
          <a:off x="3746500" y="164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130474</xdr:rowOff>
    </xdr:from>
    <xdr:ext cx="534377" cy="259045"/>
    <xdr:sp macro="" textlink="">
      <xdr:nvSpPr>
        <xdr:cNvPr id="249" name="テキスト ボックス 248"/>
        <xdr:cNvSpPr txBox="1"/>
      </xdr:nvSpPr>
      <xdr:spPr>
        <a:xfrm>
          <a:off x="3530111" y="165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76068</xdr:rowOff>
    </xdr:from>
    <xdr:to>
      <xdr:col>15</xdr:col>
      <xdr:colOff>101600</xdr:colOff>
      <xdr:row>96</xdr:row>
      <xdr:rowOff>6218</xdr:rowOff>
    </xdr:to>
    <xdr:sp macro="" textlink="">
      <xdr:nvSpPr>
        <xdr:cNvPr id="250" name="楕円 249"/>
        <xdr:cNvSpPr/>
      </xdr:nvSpPr>
      <xdr:spPr>
        <a:xfrm>
          <a:off x="28575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168795</xdr:rowOff>
    </xdr:from>
    <xdr:ext cx="534377" cy="259045"/>
    <xdr:sp macro="" textlink="">
      <xdr:nvSpPr>
        <xdr:cNvPr id="251" name="テキスト ボックス 250"/>
        <xdr:cNvSpPr txBox="1"/>
      </xdr:nvSpPr>
      <xdr:spPr>
        <a:xfrm>
          <a:off x="2641111" y="1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77485</xdr:rowOff>
    </xdr:from>
    <xdr:to>
      <xdr:col>10</xdr:col>
      <xdr:colOff>165100</xdr:colOff>
      <xdr:row>97</xdr:row>
      <xdr:rowOff>7635</xdr:rowOff>
    </xdr:to>
    <xdr:sp macro="" textlink="">
      <xdr:nvSpPr>
        <xdr:cNvPr id="252" name="楕円 251"/>
        <xdr:cNvSpPr/>
      </xdr:nvSpPr>
      <xdr:spPr>
        <a:xfrm>
          <a:off x="1968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170212</xdr:rowOff>
    </xdr:from>
    <xdr:ext cx="534377" cy="259045"/>
    <xdr:sp macro="" textlink="">
      <xdr:nvSpPr>
        <xdr:cNvPr id="253" name="テキスト ボックス 252"/>
        <xdr:cNvSpPr txBox="1"/>
      </xdr:nvSpPr>
      <xdr:spPr>
        <a:xfrm>
          <a:off x="1752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22103</xdr:rowOff>
    </xdr:from>
    <xdr:to>
      <xdr:col>6</xdr:col>
      <xdr:colOff>38100</xdr:colOff>
      <xdr:row>96</xdr:row>
      <xdr:rowOff>123703</xdr:rowOff>
    </xdr:to>
    <xdr:sp macro="" textlink="">
      <xdr:nvSpPr>
        <xdr:cNvPr id="254" name="楕円 253"/>
        <xdr:cNvSpPr/>
      </xdr:nvSpPr>
      <xdr:spPr>
        <a:xfrm>
          <a:off x="1079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114830</xdr:rowOff>
    </xdr:from>
    <xdr:ext cx="534377" cy="259045"/>
    <xdr:sp macro="" textlink="">
      <xdr:nvSpPr>
        <xdr:cNvPr id="255" name="テキスト ボックス 254"/>
        <xdr:cNvSpPr txBox="1"/>
      </xdr:nvSpPr>
      <xdr:spPr>
        <a:xfrm>
          <a:off x="863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5384</xdr:rowOff>
    </xdr:from>
    <xdr:to>
      <xdr:col>55</xdr:col>
      <xdr:colOff>0</xdr:colOff>
      <xdr:row>38</xdr:row>
      <xdr:rowOff>5718</xdr:rowOff>
    </xdr:to>
    <xdr:cxnSp macro="">
      <xdr:nvCxnSpPr>
        <xdr:cNvPr id="282" name="直線コネクタ 281"/>
        <xdr:cNvCxnSpPr/>
      </xdr:nvCxnSpPr>
      <xdr:spPr>
        <a:xfrm flipV="1">
          <a:off x="9639300" y="6520484"/>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5718</xdr:rowOff>
    </xdr:from>
    <xdr:to>
      <xdr:col>50</xdr:col>
      <xdr:colOff>114300</xdr:colOff>
      <xdr:row>38</xdr:row>
      <xdr:rowOff>47703</xdr:rowOff>
    </xdr:to>
    <xdr:cxnSp macro="">
      <xdr:nvCxnSpPr>
        <xdr:cNvPr id="285" name="直線コネクタ 284"/>
        <xdr:cNvCxnSpPr/>
      </xdr:nvCxnSpPr>
      <xdr:spPr>
        <a:xfrm flipV="1">
          <a:off x="8750300" y="6520818"/>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124479</xdr:rowOff>
    </xdr:from>
    <xdr:to>
      <xdr:col>45</xdr:col>
      <xdr:colOff>177800</xdr:colOff>
      <xdr:row>38</xdr:row>
      <xdr:rowOff>47703</xdr:rowOff>
    </xdr:to>
    <xdr:cxnSp macro="">
      <xdr:nvCxnSpPr>
        <xdr:cNvPr id="288" name="直線コネクタ 287"/>
        <xdr:cNvCxnSpPr/>
      </xdr:nvCxnSpPr>
      <xdr:spPr>
        <a:xfrm>
          <a:off x="7861300" y="6468129"/>
          <a:ext cx="889000" cy="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124479</xdr:rowOff>
    </xdr:from>
    <xdr:to>
      <xdr:col>41</xdr:col>
      <xdr:colOff>50800</xdr:colOff>
      <xdr:row>38</xdr:row>
      <xdr:rowOff>61182</xdr:rowOff>
    </xdr:to>
    <xdr:cxnSp macro="">
      <xdr:nvCxnSpPr>
        <xdr:cNvPr id="291" name="直線コネクタ 290"/>
        <xdr:cNvCxnSpPr/>
      </xdr:nvCxnSpPr>
      <xdr:spPr>
        <a:xfrm flipV="1">
          <a:off x="6972300" y="6468129"/>
          <a:ext cx="8890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126034</xdr:rowOff>
    </xdr:from>
    <xdr:to>
      <xdr:col>55</xdr:col>
      <xdr:colOff>50800</xdr:colOff>
      <xdr:row>38</xdr:row>
      <xdr:rowOff>56184</xdr:rowOff>
    </xdr:to>
    <xdr:sp macro="" textlink="">
      <xdr:nvSpPr>
        <xdr:cNvPr id="301" name="楕円 300"/>
        <xdr:cNvSpPr/>
      </xdr:nvSpPr>
      <xdr:spPr>
        <a:xfrm>
          <a:off x="10426700" y="64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40961</xdr:rowOff>
    </xdr:from>
    <xdr:ext cx="599010" cy="259045"/>
    <xdr:sp macro="" textlink="">
      <xdr:nvSpPr>
        <xdr:cNvPr id="302" name="補助費等該当値テキスト"/>
        <xdr:cNvSpPr txBox="1"/>
      </xdr:nvSpPr>
      <xdr:spPr>
        <a:xfrm>
          <a:off x="10528300" y="638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126369</xdr:rowOff>
    </xdr:from>
    <xdr:to>
      <xdr:col>50</xdr:col>
      <xdr:colOff>165100</xdr:colOff>
      <xdr:row>38</xdr:row>
      <xdr:rowOff>56519</xdr:rowOff>
    </xdr:to>
    <xdr:sp macro="" textlink="">
      <xdr:nvSpPr>
        <xdr:cNvPr id="303" name="楕円 302"/>
        <xdr:cNvSpPr/>
      </xdr:nvSpPr>
      <xdr:spPr>
        <a:xfrm>
          <a:off x="9588500" y="6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47645</xdr:rowOff>
    </xdr:from>
    <xdr:ext cx="599010" cy="259045"/>
    <xdr:sp macro="" textlink="">
      <xdr:nvSpPr>
        <xdr:cNvPr id="304" name="テキスト ボックス 303"/>
        <xdr:cNvSpPr txBox="1"/>
      </xdr:nvSpPr>
      <xdr:spPr>
        <a:xfrm>
          <a:off x="9339795" y="656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168353</xdr:rowOff>
    </xdr:from>
    <xdr:to>
      <xdr:col>46</xdr:col>
      <xdr:colOff>38100</xdr:colOff>
      <xdr:row>38</xdr:row>
      <xdr:rowOff>98503</xdr:rowOff>
    </xdr:to>
    <xdr:sp macro="" textlink="">
      <xdr:nvSpPr>
        <xdr:cNvPr id="305" name="楕円 304"/>
        <xdr:cNvSpPr/>
      </xdr:nvSpPr>
      <xdr:spPr>
        <a:xfrm>
          <a:off x="8699500" y="65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89630</xdr:rowOff>
    </xdr:from>
    <xdr:ext cx="599010" cy="259045"/>
    <xdr:sp macro="" textlink="">
      <xdr:nvSpPr>
        <xdr:cNvPr id="306" name="テキスト ボックス 305"/>
        <xdr:cNvSpPr txBox="1"/>
      </xdr:nvSpPr>
      <xdr:spPr>
        <a:xfrm>
          <a:off x="8450795" y="66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73679</xdr:rowOff>
    </xdr:from>
    <xdr:to>
      <xdr:col>41</xdr:col>
      <xdr:colOff>101600</xdr:colOff>
      <xdr:row>38</xdr:row>
      <xdr:rowOff>3829</xdr:rowOff>
    </xdr:to>
    <xdr:sp macro="" textlink="">
      <xdr:nvSpPr>
        <xdr:cNvPr id="307" name="楕円 306"/>
        <xdr:cNvSpPr/>
      </xdr:nvSpPr>
      <xdr:spPr>
        <a:xfrm>
          <a:off x="7810500" y="64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166406</xdr:rowOff>
    </xdr:from>
    <xdr:ext cx="599010" cy="259045"/>
    <xdr:sp macro="" textlink="">
      <xdr:nvSpPr>
        <xdr:cNvPr id="308" name="テキスト ボックス 307"/>
        <xdr:cNvSpPr txBox="1"/>
      </xdr:nvSpPr>
      <xdr:spPr>
        <a:xfrm>
          <a:off x="7561795" y="65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10382</xdr:rowOff>
    </xdr:from>
    <xdr:to>
      <xdr:col>36</xdr:col>
      <xdr:colOff>165100</xdr:colOff>
      <xdr:row>38</xdr:row>
      <xdr:rowOff>111982</xdr:rowOff>
    </xdr:to>
    <xdr:sp macro="" textlink="">
      <xdr:nvSpPr>
        <xdr:cNvPr id="309" name="楕円 308"/>
        <xdr:cNvSpPr/>
      </xdr:nvSpPr>
      <xdr:spPr>
        <a:xfrm>
          <a:off x="6921500" y="65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103109</xdr:rowOff>
    </xdr:from>
    <xdr:ext cx="534377" cy="259045"/>
    <xdr:sp macro="" textlink="">
      <xdr:nvSpPr>
        <xdr:cNvPr id="310" name="テキスト ボックス 309"/>
        <xdr:cNvSpPr txBox="1"/>
      </xdr:nvSpPr>
      <xdr:spPr>
        <a:xfrm>
          <a:off x="6705111" y="66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113264</xdr:rowOff>
    </xdr:from>
    <xdr:to>
      <xdr:col>55</xdr:col>
      <xdr:colOff>0</xdr:colOff>
      <xdr:row>58</xdr:row>
      <xdr:rowOff>128831</xdr:rowOff>
    </xdr:to>
    <xdr:cxnSp macro="">
      <xdr:nvCxnSpPr>
        <xdr:cNvPr id="337" name="直線コネクタ 336"/>
        <xdr:cNvCxnSpPr/>
      </xdr:nvCxnSpPr>
      <xdr:spPr>
        <a:xfrm flipV="1">
          <a:off x="9639300" y="10057364"/>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123852</xdr:rowOff>
    </xdr:from>
    <xdr:to>
      <xdr:col>50</xdr:col>
      <xdr:colOff>114300</xdr:colOff>
      <xdr:row>58</xdr:row>
      <xdr:rowOff>128831</xdr:rowOff>
    </xdr:to>
    <xdr:cxnSp macro="">
      <xdr:nvCxnSpPr>
        <xdr:cNvPr id="340" name="直線コネクタ 339"/>
        <xdr:cNvCxnSpPr/>
      </xdr:nvCxnSpPr>
      <xdr:spPr>
        <a:xfrm>
          <a:off x="8750300" y="10067952"/>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118988</xdr:rowOff>
    </xdr:from>
    <xdr:to>
      <xdr:col>45</xdr:col>
      <xdr:colOff>177800</xdr:colOff>
      <xdr:row>58</xdr:row>
      <xdr:rowOff>123852</xdr:rowOff>
    </xdr:to>
    <xdr:cxnSp macro="">
      <xdr:nvCxnSpPr>
        <xdr:cNvPr id="343" name="直線コネクタ 342"/>
        <xdr:cNvCxnSpPr/>
      </xdr:nvCxnSpPr>
      <xdr:spPr>
        <a:xfrm>
          <a:off x="7861300" y="10063088"/>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118988</xdr:rowOff>
    </xdr:from>
    <xdr:to>
      <xdr:col>41</xdr:col>
      <xdr:colOff>50800</xdr:colOff>
      <xdr:row>58</xdr:row>
      <xdr:rowOff>119476</xdr:rowOff>
    </xdr:to>
    <xdr:cxnSp macro="">
      <xdr:nvCxnSpPr>
        <xdr:cNvPr id="346" name="直線コネクタ 345"/>
        <xdr:cNvCxnSpPr/>
      </xdr:nvCxnSpPr>
      <xdr:spPr>
        <a:xfrm flipV="1">
          <a:off x="6972300" y="10063088"/>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xdr:cNvSpPr txBox="1"/>
      </xdr:nvSpPr>
      <xdr:spPr>
        <a:xfrm>
          <a:off x="7561795" y="97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62464</xdr:rowOff>
    </xdr:from>
    <xdr:to>
      <xdr:col>55</xdr:col>
      <xdr:colOff>50800</xdr:colOff>
      <xdr:row>58</xdr:row>
      <xdr:rowOff>164064</xdr:rowOff>
    </xdr:to>
    <xdr:sp macro="" textlink="">
      <xdr:nvSpPr>
        <xdr:cNvPr id="356" name="楕円 355"/>
        <xdr:cNvSpPr/>
      </xdr:nvSpPr>
      <xdr:spPr>
        <a:xfrm>
          <a:off x="10426700" y="100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78031</xdr:rowOff>
    </xdr:from>
    <xdr:to>
      <xdr:col>50</xdr:col>
      <xdr:colOff>165100</xdr:colOff>
      <xdr:row>59</xdr:row>
      <xdr:rowOff>8181</xdr:rowOff>
    </xdr:to>
    <xdr:sp macro="" textlink="">
      <xdr:nvSpPr>
        <xdr:cNvPr id="358" name="楕円 357"/>
        <xdr:cNvSpPr/>
      </xdr:nvSpPr>
      <xdr:spPr>
        <a:xfrm>
          <a:off x="9588500" y="100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170758</xdr:rowOff>
    </xdr:from>
    <xdr:ext cx="534377" cy="259045"/>
    <xdr:sp macro="" textlink="">
      <xdr:nvSpPr>
        <xdr:cNvPr id="359" name="テキスト ボックス 358"/>
        <xdr:cNvSpPr txBox="1"/>
      </xdr:nvSpPr>
      <xdr:spPr>
        <a:xfrm>
          <a:off x="9372111" y="101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73052</xdr:rowOff>
    </xdr:from>
    <xdr:to>
      <xdr:col>46</xdr:col>
      <xdr:colOff>38100</xdr:colOff>
      <xdr:row>59</xdr:row>
      <xdr:rowOff>3202</xdr:rowOff>
    </xdr:to>
    <xdr:sp macro="" textlink="">
      <xdr:nvSpPr>
        <xdr:cNvPr id="360" name="楕円 359"/>
        <xdr:cNvSpPr/>
      </xdr:nvSpPr>
      <xdr:spPr>
        <a:xfrm>
          <a:off x="8699500" y="100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165779</xdr:rowOff>
    </xdr:from>
    <xdr:ext cx="534377" cy="259045"/>
    <xdr:sp macro="" textlink="">
      <xdr:nvSpPr>
        <xdr:cNvPr id="361" name="テキスト ボックス 360"/>
        <xdr:cNvSpPr txBox="1"/>
      </xdr:nvSpPr>
      <xdr:spPr>
        <a:xfrm>
          <a:off x="8483111" y="101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68188</xdr:rowOff>
    </xdr:from>
    <xdr:to>
      <xdr:col>41</xdr:col>
      <xdr:colOff>101600</xdr:colOff>
      <xdr:row>58</xdr:row>
      <xdr:rowOff>169788</xdr:rowOff>
    </xdr:to>
    <xdr:sp macro="" textlink="">
      <xdr:nvSpPr>
        <xdr:cNvPr id="362" name="楕円 361"/>
        <xdr:cNvSpPr/>
      </xdr:nvSpPr>
      <xdr:spPr>
        <a:xfrm>
          <a:off x="7810500" y="100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160915</xdr:rowOff>
    </xdr:from>
    <xdr:ext cx="534377" cy="259045"/>
    <xdr:sp macro="" textlink="">
      <xdr:nvSpPr>
        <xdr:cNvPr id="363" name="テキスト ボックス 362"/>
        <xdr:cNvSpPr txBox="1"/>
      </xdr:nvSpPr>
      <xdr:spPr>
        <a:xfrm>
          <a:off x="7594111" y="10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68676</xdr:rowOff>
    </xdr:from>
    <xdr:to>
      <xdr:col>36</xdr:col>
      <xdr:colOff>165100</xdr:colOff>
      <xdr:row>58</xdr:row>
      <xdr:rowOff>170276</xdr:rowOff>
    </xdr:to>
    <xdr:sp macro="" textlink="">
      <xdr:nvSpPr>
        <xdr:cNvPr id="364" name="楕円 363"/>
        <xdr:cNvSpPr/>
      </xdr:nvSpPr>
      <xdr:spPr>
        <a:xfrm>
          <a:off x="6921500" y="100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161403</xdr:rowOff>
    </xdr:from>
    <xdr:ext cx="534377" cy="259045"/>
    <xdr:sp macro="" textlink="">
      <xdr:nvSpPr>
        <xdr:cNvPr id="365" name="テキスト ボックス 364"/>
        <xdr:cNvSpPr txBox="1"/>
      </xdr:nvSpPr>
      <xdr:spPr>
        <a:xfrm>
          <a:off x="6705111" y="101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110058</xdr:rowOff>
    </xdr:from>
    <xdr:to>
      <xdr:col>55</xdr:col>
      <xdr:colOff>0</xdr:colOff>
      <xdr:row>78</xdr:row>
      <xdr:rowOff>137909</xdr:rowOff>
    </xdr:to>
    <xdr:cxnSp macro="">
      <xdr:nvCxnSpPr>
        <xdr:cNvPr id="392" name="直線コネクタ 391"/>
        <xdr:cNvCxnSpPr/>
      </xdr:nvCxnSpPr>
      <xdr:spPr>
        <a:xfrm flipV="1">
          <a:off x="9639300" y="13483158"/>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133561</xdr:rowOff>
    </xdr:from>
    <xdr:to>
      <xdr:col>50</xdr:col>
      <xdr:colOff>114300</xdr:colOff>
      <xdr:row>78</xdr:row>
      <xdr:rowOff>137909</xdr:rowOff>
    </xdr:to>
    <xdr:cxnSp macro="">
      <xdr:nvCxnSpPr>
        <xdr:cNvPr id="395" name="直線コネクタ 394"/>
        <xdr:cNvCxnSpPr/>
      </xdr:nvCxnSpPr>
      <xdr:spPr>
        <a:xfrm>
          <a:off x="8750300" y="13506661"/>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100042</xdr:rowOff>
    </xdr:from>
    <xdr:to>
      <xdr:col>45</xdr:col>
      <xdr:colOff>177800</xdr:colOff>
      <xdr:row>78</xdr:row>
      <xdr:rowOff>133561</xdr:rowOff>
    </xdr:to>
    <xdr:cxnSp macro="">
      <xdr:nvCxnSpPr>
        <xdr:cNvPr id="398" name="直線コネクタ 397"/>
        <xdr:cNvCxnSpPr/>
      </xdr:nvCxnSpPr>
      <xdr:spPr>
        <a:xfrm>
          <a:off x="7861300" y="13473142"/>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100042</xdr:rowOff>
    </xdr:from>
    <xdr:to>
      <xdr:col>41</xdr:col>
      <xdr:colOff>50800</xdr:colOff>
      <xdr:row>78</xdr:row>
      <xdr:rowOff>117898</xdr:rowOff>
    </xdr:to>
    <xdr:cxnSp macro="">
      <xdr:nvCxnSpPr>
        <xdr:cNvPr id="401" name="直線コネクタ 400"/>
        <xdr:cNvCxnSpPr/>
      </xdr:nvCxnSpPr>
      <xdr:spPr>
        <a:xfrm flipV="1">
          <a:off x="6972300" y="1347314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59258</xdr:rowOff>
    </xdr:from>
    <xdr:to>
      <xdr:col>55</xdr:col>
      <xdr:colOff>50800</xdr:colOff>
      <xdr:row>78</xdr:row>
      <xdr:rowOff>160858</xdr:rowOff>
    </xdr:to>
    <xdr:sp macro="" textlink="">
      <xdr:nvSpPr>
        <xdr:cNvPr id="411" name="楕円 410"/>
        <xdr:cNvSpPr/>
      </xdr:nvSpPr>
      <xdr:spPr>
        <a:xfrm>
          <a:off x="104267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145635</xdr:rowOff>
    </xdr:from>
    <xdr:ext cx="534377" cy="259045"/>
    <xdr:sp macro="" textlink="">
      <xdr:nvSpPr>
        <xdr:cNvPr id="412" name="普通建設事業費 （ うち新規整備　）該当値テキスト"/>
        <xdr:cNvSpPr txBox="1"/>
      </xdr:nvSpPr>
      <xdr:spPr>
        <a:xfrm>
          <a:off x="10528300" y="13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87109</xdr:rowOff>
    </xdr:from>
    <xdr:to>
      <xdr:col>50</xdr:col>
      <xdr:colOff>165100</xdr:colOff>
      <xdr:row>79</xdr:row>
      <xdr:rowOff>17259</xdr:rowOff>
    </xdr:to>
    <xdr:sp macro="" textlink="">
      <xdr:nvSpPr>
        <xdr:cNvPr id="413" name="楕円 412"/>
        <xdr:cNvSpPr/>
      </xdr:nvSpPr>
      <xdr:spPr>
        <a:xfrm>
          <a:off x="9588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8386</xdr:rowOff>
    </xdr:from>
    <xdr:ext cx="469744" cy="259045"/>
    <xdr:sp macro="" textlink="">
      <xdr:nvSpPr>
        <xdr:cNvPr id="414" name="テキスト ボックス 413"/>
        <xdr:cNvSpPr txBox="1"/>
      </xdr:nvSpPr>
      <xdr:spPr>
        <a:xfrm>
          <a:off x="9404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82761</xdr:rowOff>
    </xdr:from>
    <xdr:to>
      <xdr:col>46</xdr:col>
      <xdr:colOff>38100</xdr:colOff>
      <xdr:row>79</xdr:row>
      <xdr:rowOff>12911</xdr:rowOff>
    </xdr:to>
    <xdr:sp macro="" textlink="">
      <xdr:nvSpPr>
        <xdr:cNvPr id="415" name="楕円 414"/>
        <xdr:cNvSpPr/>
      </xdr:nvSpPr>
      <xdr:spPr>
        <a:xfrm>
          <a:off x="8699500" y="13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4038</xdr:rowOff>
    </xdr:from>
    <xdr:ext cx="469744" cy="259045"/>
    <xdr:sp macro="" textlink="">
      <xdr:nvSpPr>
        <xdr:cNvPr id="416" name="テキスト ボックス 415"/>
        <xdr:cNvSpPr txBox="1"/>
      </xdr:nvSpPr>
      <xdr:spPr>
        <a:xfrm>
          <a:off x="8515428" y="1354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49242</xdr:rowOff>
    </xdr:from>
    <xdr:to>
      <xdr:col>41</xdr:col>
      <xdr:colOff>101600</xdr:colOff>
      <xdr:row>78</xdr:row>
      <xdr:rowOff>150842</xdr:rowOff>
    </xdr:to>
    <xdr:sp macro="" textlink="">
      <xdr:nvSpPr>
        <xdr:cNvPr id="417" name="楕円 416"/>
        <xdr:cNvSpPr/>
      </xdr:nvSpPr>
      <xdr:spPr>
        <a:xfrm>
          <a:off x="78105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141969</xdr:rowOff>
    </xdr:from>
    <xdr:ext cx="534377" cy="259045"/>
    <xdr:sp macro="" textlink="">
      <xdr:nvSpPr>
        <xdr:cNvPr id="418" name="テキスト ボックス 417"/>
        <xdr:cNvSpPr txBox="1"/>
      </xdr:nvSpPr>
      <xdr:spPr>
        <a:xfrm>
          <a:off x="7594111" y="135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67098</xdr:rowOff>
    </xdr:from>
    <xdr:to>
      <xdr:col>36</xdr:col>
      <xdr:colOff>165100</xdr:colOff>
      <xdr:row>78</xdr:row>
      <xdr:rowOff>168698</xdr:rowOff>
    </xdr:to>
    <xdr:sp macro="" textlink="">
      <xdr:nvSpPr>
        <xdr:cNvPr id="419" name="楕円 418"/>
        <xdr:cNvSpPr/>
      </xdr:nvSpPr>
      <xdr:spPr>
        <a:xfrm>
          <a:off x="6921500" y="134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159825</xdr:rowOff>
    </xdr:from>
    <xdr:ext cx="534377" cy="259045"/>
    <xdr:sp macro="" textlink="">
      <xdr:nvSpPr>
        <xdr:cNvPr id="420" name="テキスト ボックス 419"/>
        <xdr:cNvSpPr txBox="1"/>
      </xdr:nvSpPr>
      <xdr:spPr>
        <a:xfrm>
          <a:off x="6705111" y="135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121825</xdr:rowOff>
    </xdr:from>
    <xdr:to>
      <xdr:col>55</xdr:col>
      <xdr:colOff>0</xdr:colOff>
      <xdr:row>98</xdr:row>
      <xdr:rowOff>130471</xdr:rowOff>
    </xdr:to>
    <xdr:cxnSp macro="">
      <xdr:nvCxnSpPr>
        <xdr:cNvPr id="447" name="直線コネクタ 446"/>
        <xdr:cNvCxnSpPr/>
      </xdr:nvCxnSpPr>
      <xdr:spPr>
        <a:xfrm flipV="1">
          <a:off x="9639300" y="16923925"/>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127231</xdr:rowOff>
    </xdr:from>
    <xdr:to>
      <xdr:col>50</xdr:col>
      <xdr:colOff>114300</xdr:colOff>
      <xdr:row>98</xdr:row>
      <xdr:rowOff>130471</xdr:rowOff>
    </xdr:to>
    <xdr:cxnSp macro="">
      <xdr:nvCxnSpPr>
        <xdr:cNvPr id="450" name="直線コネクタ 449"/>
        <xdr:cNvCxnSpPr/>
      </xdr:nvCxnSpPr>
      <xdr:spPr>
        <a:xfrm>
          <a:off x="8750300" y="16929331"/>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127231</xdr:rowOff>
    </xdr:from>
    <xdr:to>
      <xdr:col>45</xdr:col>
      <xdr:colOff>177800</xdr:colOff>
      <xdr:row>98</xdr:row>
      <xdr:rowOff>130032</xdr:rowOff>
    </xdr:to>
    <xdr:cxnSp macro="">
      <xdr:nvCxnSpPr>
        <xdr:cNvPr id="453" name="直線コネクタ 452"/>
        <xdr:cNvCxnSpPr/>
      </xdr:nvCxnSpPr>
      <xdr:spPr>
        <a:xfrm flipV="1">
          <a:off x="7861300" y="16929331"/>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127315</xdr:rowOff>
    </xdr:from>
    <xdr:to>
      <xdr:col>41</xdr:col>
      <xdr:colOff>50800</xdr:colOff>
      <xdr:row>98</xdr:row>
      <xdr:rowOff>130032</xdr:rowOff>
    </xdr:to>
    <xdr:cxnSp macro="">
      <xdr:nvCxnSpPr>
        <xdr:cNvPr id="456" name="直線コネクタ 455"/>
        <xdr:cNvCxnSpPr/>
      </xdr:nvCxnSpPr>
      <xdr:spPr>
        <a:xfrm>
          <a:off x="6972300" y="16929415"/>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71025</xdr:rowOff>
    </xdr:from>
    <xdr:to>
      <xdr:col>55</xdr:col>
      <xdr:colOff>50800</xdr:colOff>
      <xdr:row>99</xdr:row>
      <xdr:rowOff>1175</xdr:rowOff>
    </xdr:to>
    <xdr:sp macro="" textlink="">
      <xdr:nvSpPr>
        <xdr:cNvPr id="466" name="楕円 465"/>
        <xdr:cNvSpPr/>
      </xdr:nvSpPr>
      <xdr:spPr>
        <a:xfrm>
          <a:off x="10426700" y="168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79671</xdr:rowOff>
    </xdr:from>
    <xdr:to>
      <xdr:col>50</xdr:col>
      <xdr:colOff>165100</xdr:colOff>
      <xdr:row>99</xdr:row>
      <xdr:rowOff>9821</xdr:rowOff>
    </xdr:to>
    <xdr:sp macro="" textlink="">
      <xdr:nvSpPr>
        <xdr:cNvPr id="468" name="楕円 467"/>
        <xdr:cNvSpPr/>
      </xdr:nvSpPr>
      <xdr:spPr>
        <a:xfrm>
          <a:off x="9588500" y="168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948</xdr:rowOff>
    </xdr:from>
    <xdr:ext cx="534377" cy="259045"/>
    <xdr:sp macro="" textlink="">
      <xdr:nvSpPr>
        <xdr:cNvPr id="469" name="テキスト ボックス 468"/>
        <xdr:cNvSpPr txBox="1"/>
      </xdr:nvSpPr>
      <xdr:spPr>
        <a:xfrm>
          <a:off x="9372111" y="169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76431</xdr:rowOff>
    </xdr:from>
    <xdr:to>
      <xdr:col>46</xdr:col>
      <xdr:colOff>38100</xdr:colOff>
      <xdr:row>99</xdr:row>
      <xdr:rowOff>6581</xdr:rowOff>
    </xdr:to>
    <xdr:sp macro="" textlink="">
      <xdr:nvSpPr>
        <xdr:cNvPr id="470" name="楕円 469"/>
        <xdr:cNvSpPr/>
      </xdr:nvSpPr>
      <xdr:spPr>
        <a:xfrm>
          <a:off x="8699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169158</xdr:rowOff>
    </xdr:from>
    <xdr:ext cx="534377" cy="259045"/>
    <xdr:sp macro="" textlink="">
      <xdr:nvSpPr>
        <xdr:cNvPr id="471" name="テキスト ボックス 470"/>
        <xdr:cNvSpPr txBox="1"/>
      </xdr:nvSpPr>
      <xdr:spPr>
        <a:xfrm>
          <a:off x="8483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79232</xdr:rowOff>
    </xdr:from>
    <xdr:to>
      <xdr:col>41</xdr:col>
      <xdr:colOff>101600</xdr:colOff>
      <xdr:row>99</xdr:row>
      <xdr:rowOff>9382</xdr:rowOff>
    </xdr:to>
    <xdr:sp macro="" textlink="">
      <xdr:nvSpPr>
        <xdr:cNvPr id="472" name="楕円 471"/>
        <xdr:cNvSpPr/>
      </xdr:nvSpPr>
      <xdr:spPr>
        <a:xfrm>
          <a:off x="7810500" y="168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509</xdr:rowOff>
    </xdr:from>
    <xdr:ext cx="534377" cy="259045"/>
    <xdr:sp macro="" textlink="">
      <xdr:nvSpPr>
        <xdr:cNvPr id="473" name="テキスト ボックス 472"/>
        <xdr:cNvSpPr txBox="1"/>
      </xdr:nvSpPr>
      <xdr:spPr>
        <a:xfrm>
          <a:off x="7594111" y="169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76515</xdr:rowOff>
    </xdr:from>
    <xdr:to>
      <xdr:col>36</xdr:col>
      <xdr:colOff>165100</xdr:colOff>
      <xdr:row>99</xdr:row>
      <xdr:rowOff>6665</xdr:rowOff>
    </xdr:to>
    <xdr:sp macro="" textlink="">
      <xdr:nvSpPr>
        <xdr:cNvPr id="474" name="楕円 473"/>
        <xdr:cNvSpPr/>
      </xdr:nvSpPr>
      <xdr:spPr>
        <a:xfrm>
          <a:off x="6921500" y="168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169242</xdr:rowOff>
    </xdr:from>
    <xdr:ext cx="534377" cy="259045"/>
    <xdr:sp macro="" textlink="">
      <xdr:nvSpPr>
        <xdr:cNvPr id="475" name="テキスト ボックス 474"/>
        <xdr:cNvSpPr txBox="1"/>
      </xdr:nvSpPr>
      <xdr:spPr>
        <a:xfrm>
          <a:off x="6705111" y="169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167416</xdr:rowOff>
    </xdr:from>
    <xdr:to>
      <xdr:col>85</xdr:col>
      <xdr:colOff>127000</xdr:colOff>
      <xdr:row>79</xdr:row>
      <xdr:rowOff>6072</xdr:rowOff>
    </xdr:to>
    <xdr:cxnSp macro="">
      <xdr:nvCxnSpPr>
        <xdr:cNvPr id="610" name="直線コネクタ 609"/>
        <xdr:cNvCxnSpPr/>
      </xdr:nvCxnSpPr>
      <xdr:spPr>
        <a:xfrm>
          <a:off x="15481300" y="13540516"/>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167416</xdr:rowOff>
    </xdr:from>
    <xdr:to>
      <xdr:col>81</xdr:col>
      <xdr:colOff>50800</xdr:colOff>
      <xdr:row>78</xdr:row>
      <xdr:rowOff>168892</xdr:rowOff>
    </xdr:to>
    <xdr:cxnSp macro="">
      <xdr:nvCxnSpPr>
        <xdr:cNvPr id="613" name="直線コネクタ 612"/>
        <xdr:cNvCxnSpPr/>
      </xdr:nvCxnSpPr>
      <xdr:spPr>
        <a:xfrm flipV="1">
          <a:off x="14592300" y="13540516"/>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168892</xdr:rowOff>
    </xdr:from>
    <xdr:to>
      <xdr:col>76</xdr:col>
      <xdr:colOff>114300</xdr:colOff>
      <xdr:row>78</xdr:row>
      <xdr:rowOff>168928</xdr:rowOff>
    </xdr:to>
    <xdr:cxnSp macro="">
      <xdr:nvCxnSpPr>
        <xdr:cNvPr id="616" name="直線コネクタ 615"/>
        <xdr:cNvCxnSpPr/>
      </xdr:nvCxnSpPr>
      <xdr:spPr>
        <a:xfrm flipV="1">
          <a:off x="13703300" y="1354199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165759</xdr:rowOff>
    </xdr:from>
    <xdr:to>
      <xdr:col>71</xdr:col>
      <xdr:colOff>177800</xdr:colOff>
      <xdr:row>78</xdr:row>
      <xdr:rowOff>168928</xdr:rowOff>
    </xdr:to>
    <xdr:cxnSp macro="">
      <xdr:nvCxnSpPr>
        <xdr:cNvPr id="619" name="直線コネクタ 618"/>
        <xdr:cNvCxnSpPr/>
      </xdr:nvCxnSpPr>
      <xdr:spPr>
        <a:xfrm>
          <a:off x="12814300" y="13538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126722</xdr:rowOff>
    </xdr:from>
    <xdr:to>
      <xdr:col>85</xdr:col>
      <xdr:colOff>177800</xdr:colOff>
      <xdr:row>79</xdr:row>
      <xdr:rowOff>56872</xdr:rowOff>
    </xdr:to>
    <xdr:sp macro="" textlink="">
      <xdr:nvSpPr>
        <xdr:cNvPr id="629" name="楕円 628"/>
        <xdr:cNvSpPr/>
      </xdr:nvSpPr>
      <xdr:spPr>
        <a:xfrm>
          <a:off x="16268700" y="134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41649</xdr:rowOff>
    </xdr:from>
    <xdr:ext cx="534377" cy="259045"/>
    <xdr:sp macro="" textlink="">
      <xdr:nvSpPr>
        <xdr:cNvPr id="630" name="公債費該当値テキスト"/>
        <xdr:cNvSpPr txBox="1"/>
      </xdr:nvSpPr>
      <xdr:spPr>
        <a:xfrm>
          <a:off x="16370300" y="13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116616</xdr:rowOff>
    </xdr:from>
    <xdr:to>
      <xdr:col>81</xdr:col>
      <xdr:colOff>101600</xdr:colOff>
      <xdr:row>79</xdr:row>
      <xdr:rowOff>46766</xdr:rowOff>
    </xdr:to>
    <xdr:sp macro="" textlink="">
      <xdr:nvSpPr>
        <xdr:cNvPr id="631" name="楕円 630"/>
        <xdr:cNvSpPr/>
      </xdr:nvSpPr>
      <xdr:spPr>
        <a:xfrm>
          <a:off x="15430500" y="134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37893</xdr:rowOff>
    </xdr:from>
    <xdr:ext cx="534377" cy="259045"/>
    <xdr:sp macro="" textlink="">
      <xdr:nvSpPr>
        <xdr:cNvPr id="632" name="テキスト ボックス 631"/>
        <xdr:cNvSpPr txBox="1"/>
      </xdr:nvSpPr>
      <xdr:spPr>
        <a:xfrm>
          <a:off x="15214111" y="135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118092</xdr:rowOff>
    </xdr:from>
    <xdr:to>
      <xdr:col>76</xdr:col>
      <xdr:colOff>165100</xdr:colOff>
      <xdr:row>79</xdr:row>
      <xdr:rowOff>48242</xdr:rowOff>
    </xdr:to>
    <xdr:sp macro="" textlink="">
      <xdr:nvSpPr>
        <xdr:cNvPr id="633" name="楕円 632"/>
        <xdr:cNvSpPr/>
      </xdr:nvSpPr>
      <xdr:spPr>
        <a:xfrm>
          <a:off x="14541500" y="134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39369</xdr:rowOff>
    </xdr:from>
    <xdr:ext cx="534377" cy="259045"/>
    <xdr:sp macro="" textlink="">
      <xdr:nvSpPr>
        <xdr:cNvPr id="634" name="テキスト ボックス 633"/>
        <xdr:cNvSpPr txBox="1"/>
      </xdr:nvSpPr>
      <xdr:spPr>
        <a:xfrm>
          <a:off x="14325111" y="135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118128</xdr:rowOff>
    </xdr:from>
    <xdr:to>
      <xdr:col>72</xdr:col>
      <xdr:colOff>38100</xdr:colOff>
      <xdr:row>79</xdr:row>
      <xdr:rowOff>48278</xdr:rowOff>
    </xdr:to>
    <xdr:sp macro="" textlink="">
      <xdr:nvSpPr>
        <xdr:cNvPr id="635" name="楕円 634"/>
        <xdr:cNvSpPr/>
      </xdr:nvSpPr>
      <xdr:spPr>
        <a:xfrm>
          <a:off x="13652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39405</xdr:rowOff>
    </xdr:from>
    <xdr:ext cx="534377" cy="259045"/>
    <xdr:sp macro="" textlink="">
      <xdr:nvSpPr>
        <xdr:cNvPr id="636" name="テキスト ボックス 635"/>
        <xdr:cNvSpPr txBox="1"/>
      </xdr:nvSpPr>
      <xdr:spPr>
        <a:xfrm>
          <a:off x="13436111" y="13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114959</xdr:rowOff>
    </xdr:from>
    <xdr:to>
      <xdr:col>67</xdr:col>
      <xdr:colOff>101600</xdr:colOff>
      <xdr:row>79</xdr:row>
      <xdr:rowOff>45109</xdr:rowOff>
    </xdr:to>
    <xdr:sp macro="" textlink="">
      <xdr:nvSpPr>
        <xdr:cNvPr id="637" name="楕円 636"/>
        <xdr:cNvSpPr/>
      </xdr:nvSpPr>
      <xdr:spPr>
        <a:xfrm>
          <a:off x="12763500" y="134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36236</xdr:rowOff>
    </xdr:from>
    <xdr:ext cx="534377" cy="259045"/>
    <xdr:sp macro="" textlink="">
      <xdr:nvSpPr>
        <xdr:cNvPr id="638" name="テキスト ボックス 637"/>
        <xdr:cNvSpPr txBox="1"/>
      </xdr:nvSpPr>
      <xdr:spPr>
        <a:xfrm>
          <a:off x="12547111" y="13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111733</xdr:rowOff>
    </xdr:from>
    <xdr:to>
      <xdr:col>85</xdr:col>
      <xdr:colOff>127000</xdr:colOff>
      <xdr:row>99</xdr:row>
      <xdr:rowOff>7437</xdr:rowOff>
    </xdr:to>
    <xdr:cxnSp macro="">
      <xdr:nvCxnSpPr>
        <xdr:cNvPr id="667" name="直線コネクタ 666"/>
        <xdr:cNvCxnSpPr/>
      </xdr:nvCxnSpPr>
      <xdr:spPr>
        <a:xfrm>
          <a:off x="15481300" y="16913833"/>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30398</xdr:rowOff>
    </xdr:from>
    <xdr:to>
      <xdr:col>81</xdr:col>
      <xdr:colOff>50800</xdr:colOff>
      <xdr:row>98</xdr:row>
      <xdr:rowOff>111733</xdr:rowOff>
    </xdr:to>
    <xdr:cxnSp macro="">
      <xdr:nvCxnSpPr>
        <xdr:cNvPr id="670" name="直線コネクタ 669"/>
        <xdr:cNvCxnSpPr/>
      </xdr:nvCxnSpPr>
      <xdr:spPr>
        <a:xfrm>
          <a:off x="14592300" y="16832498"/>
          <a:ext cx="889000" cy="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30398</xdr:rowOff>
    </xdr:from>
    <xdr:to>
      <xdr:col>76</xdr:col>
      <xdr:colOff>114300</xdr:colOff>
      <xdr:row>98</xdr:row>
      <xdr:rowOff>54927</xdr:rowOff>
    </xdr:to>
    <xdr:cxnSp macro="">
      <xdr:nvCxnSpPr>
        <xdr:cNvPr id="673" name="直線コネクタ 672"/>
        <xdr:cNvCxnSpPr/>
      </xdr:nvCxnSpPr>
      <xdr:spPr>
        <a:xfrm flipV="1">
          <a:off x="13703300" y="16832498"/>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54927</xdr:rowOff>
    </xdr:from>
    <xdr:to>
      <xdr:col>71</xdr:col>
      <xdr:colOff>177800</xdr:colOff>
      <xdr:row>98</xdr:row>
      <xdr:rowOff>103950</xdr:rowOff>
    </xdr:to>
    <xdr:cxnSp macro="">
      <xdr:nvCxnSpPr>
        <xdr:cNvPr id="676" name="直線コネクタ 675"/>
        <xdr:cNvCxnSpPr/>
      </xdr:nvCxnSpPr>
      <xdr:spPr>
        <a:xfrm flipV="1">
          <a:off x="12814300" y="16857027"/>
          <a:ext cx="889000" cy="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128087</xdr:rowOff>
    </xdr:from>
    <xdr:to>
      <xdr:col>85</xdr:col>
      <xdr:colOff>177800</xdr:colOff>
      <xdr:row>99</xdr:row>
      <xdr:rowOff>58237</xdr:rowOff>
    </xdr:to>
    <xdr:sp macro="" textlink="">
      <xdr:nvSpPr>
        <xdr:cNvPr id="686" name="楕円 685"/>
        <xdr:cNvSpPr/>
      </xdr:nvSpPr>
      <xdr:spPr>
        <a:xfrm>
          <a:off x="16268700" y="16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43014</xdr:rowOff>
    </xdr:from>
    <xdr:ext cx="534377" cy="259045"/>
    <xdr:sp macro="" textlink="">
      <xdr:nvSpPr>
        <xdr:cNvPr id="687" name="積立金該当値テキスト"/>
        <xdr:cNvSpPr txBox="1"/>
      </xdr:nvSpPr>
      <xdr:spPr>
        <a:xfrm>
          <a:off x="16370300" y="168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60933</xdr:rowOff>
    </xdr:from>
    <xdr:to>
      <xdr:col>81</xdr:col>
      <xdr:colOff>101600</xdr:colOff>
      <xdr:row>98</xdr:row>
      <xdr:rowOff>162533</xdr:rowOff>
    </xdr:to>
    <xdr:sp macro="" textlink="">
      <xdr:nvSpPr>
        <xdr:cNvPr id="688" name="楕円 687"/>
        <xdr:cNvSpPr/>
      </xdr:nvSpPr>
      <xdr:spPr>
        <a:xfrm>
          <a:off x="15430500" y="168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153660</xdr:rowOff>
    </xdr:from>
    <xdr:ext cx="534377" cy="259045"/>
    <xdr:sp macro="" textlink="">
      <xdr:nvSpPr>
        <xdr:cNvPr id="689" name="テキスト ボックス 688"/>
        <xdr:cNvSpPr txBox="1"/>
      </xdr:nvSpPr>
      <xdr:spPr>
        <a:xfrm>
          <a:off x="15214111" y="169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151048</xdr:rowOff>
    </xdr:from>
    <xdr:to>
      <xdr:col>76</xdr:col>
      <xdr:colOff>165100</xdr:colOff>
      <xdr:row>98</xdr:row>
      <xdr:rowOff>81198</xdr:rowOff>
    </xdr:to>
    <xdr:sp macro="" textlink="">
      <xdr:nvSpPr>
        <xdr:cNvPr id="690" name="楕円 689"/>
        <xdr:cNvSpPr/>
      </xdr:nvSpPr>
      <xdr:spPr>
        <a:xfrm>
          <a:off x="14541500" y="167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72325</xdr:rowOff>
    </xdr:from>
    <xdr:ext cx="599010" cy="259045"/>
    <xdr:sp macro="" textlink="">
      <xdr:nvSpPr>
        <xdr:cNvPr id="691" name="テキスト ボックス 690"/>
        <xdr:cNvSpPr txBox="1"/>
      </xdr:nvSpPr>
      <xdr:spPr>
        <a:xfrm>
          <a:off x="14292795" y="1687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4127</xdr:rowOff>
    </xdr:from>
    <xdr:to>
      <xdr:col>72</xdr:col>
      <xdr:colOff>38100</xdr:colOff>
      <xdr:row>98</xdr:row>
      <xdr:rowOff>105727</xdr:rowOff>
    </xdr:to>
    <xdr:sp macro="" textlink="">
      <xdr:nvSpPr>
        <xdr:cNvPr id="692" name="楕円 691"/>
        <xdr:cNvSpPr/>
      </xdr:nvSpPr>
      <xdr:spPr>
        <a:xfrm>
          <a:off x="13652500" y="168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122254</xdr:rowOff>
    </xdr:from>
    <xdr:ext cx="599010" cy="259045"/>
    <xdr:sp macro="" textlink="">
      <xdr:nvSpPr>
        <xdr:cNvPr id="693" name="テキスト ボックス 692"/>
        <xdr:cNvSpPr txBox="1"/>
      </xdr:nvSpPr>
      <xdr:spPr>
        <a:xfrm>
          <a:off x="13403795" y="1658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53150</xdr:rowOff>
    </xdr:from>
    <xdr:to>
      <xdr:col>67</xdr:col>
      <xdr:colOff>101600</xdr:colOff>
      <xdr:row>98</xdr:row>
      <xdr:rowOff>154750</xdr:rowOff>
    </xdr:to>
    <xdr:sp macro="" textlink="">
      <xdr:nvSpPr>
        <xdr:cNvPr id="694" name="楕円 693"/>
        <xdr:cNvSpPr/>
      </xdr:nvSpPr>
      <xdr:spPr>
        <a:xfrm>
          <a:off x="12763500" y="16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171277</xdr:rowOff>
    </xdr:from>
    <xdr:ext cx="534377" cy="259045"/>
    <xdr:sp macro="" textlink="">
      <xdr:nvSpPr>
        <xdr:cNvPr id="695" name="テキスト ボックス 694"/>
        <xdr:cNvSpPr txBox="1"/>
      </xdr:nvSpPr>
      <xdr:spPr>
        <a:xfrm>
          <a:off x="12547111" y="1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63915</xdr:rowOff>
    </xdr:from>
    <xdr:to>
      <xdr:col>116</xdr:col>
      <xdr:colOff>63500</xdr:colOff>
      <xdr:row>78</xdr:row>
      <xdr:rowOff>82397</xdr:rowOff>
    </xdr:to>
    <xdr:cxnSp macro="">
      <xdr:nvCxnSpPr>
        <xdr:cNvPr id="840" name="直線コネクタ 839"/>
        <xdr:cNvCxnSpPr/>
      </xdr:nvCxnSpPr>
      <xdr:spPr>
        <a:xfrm flipV="1">
          <a:off x="21323300" y="13437015"/>
          <a:ext cx="8382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82397</xdr:rowOff>
    </xdr:from>
    <xdr:to>
      <xdr:col>111</xdr:col>
      <xdr:colOff>177800</xdr:colOff>
      <xdr:row>78</xdr:row>
      <xdr:rowOff>102850</xdr:rowOff>
    </xdr:to>
    <xdr:cxnSp macro="">
      <xdr:nvCxnSpPr>
        <xdr:cNvPr id="843" name="直線コネクタ 842"/>
        <xdr:cNvCxnSpPr/>
      </xdr:nvCxnSpPr>
      <xdr:spPr>
        <a:xfrm flipV="1">
          <a:off x="20434300" y="13455497"/>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102850</xdr:rowOff>
    </xdr:from>
    <xdr:to>
      <xdr:col>107</xdr:col>
      <xdr:colOff>50800</xdr:colOff>
      <xdr:row>78</xdr:row>
      <xdr:rowOff>119593</xdr:rowOff>
    </xdr:to>
    <xdr:cxnSp macro="">
      <xdr:nvCxnSpPr>
        <xdr:cNvPr id="846" name="直線コネクタ 845"/>
        <xdr:cNvCxnSpPr/>
      </xdr:nvCxnSpPr>
      <xdr:spPr>
        <a:xfrm flipV="1">
          <a:off x="19545300" y="13475950"/>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119593</xdr:rowOff>
    </xdr:from>
    <xdr:to>
      <xdr:col>102</xdr:col>
      <xdr:colOff>114300</xdr:colOff>
      <xdr:row>78</xdr:row>
      <xdr:rowOff>139190</xdr:rowOff>
    </xdr:to>
    <xdr:cxnSp macro="">
      <xdr:nvCxnSpPr>
        <xdr:cNvPr id="849" name="直線コネクタ 848"/>
        <xdr:cNvCxnSpPr/>
      </xdr:nvCxnSpPr>
      <xdr:spPr>
        <a:xfrm flipV="1">
          <a:off x="18656300" y="13492693"/>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13115</xdr:rowOff>
    </xdr:from>
    <xdr:to>
      <xdr:col>116</xdr:col>
      <xdr:colOff>114300</xdr:colOff>
      <xdr:row>78</xdr:row>
      <xdr:rowOff>114715</xdr:rowOff>
    </xdr:to>
    <xdr:sp macro="" textlink="">
      <xdr:nvSpPr>
        <xdr:cNvPr id="859" name="楕円 858"/>
        <xdr:cNvSpPr/>
      </xdr:nvSpPr>
      <xdr:spPr>
        <a:xfrm>
          <a:off x="22110700" y="13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99492</xdr:rowOff>
    </xdr:from>
    <xdr:ext cx="534377" cy="259045"/>
    <xdr:sp macro="" textlink="">
      <xdr:nvSpPr>
        <xdr:cNvPr id="860" name="繰出金該当値テキスト"/>
        <xdr:cNvSpPr txBox="1"/>
      </xdr:nvSpPr>
      <xdr:spPr>
        <a:xfrm>
          <a:off x="22212300" y="133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31597</xdr:rowOff>
    </xdr:from>
    <xdr:to>
      <xdr:col>112</xdr:col>
      <xdr:colOff>38100</xdr:colOff>
      <xdr:row>78</xdr:row>
      <xdr:rowOff>133197</xdr:rowOff>
    </xdr:to>
    <xdr:sp macro="" textlink="">
      <xdr:nvSpPr>
        <xdr:cNvPr id="861" name="楕円 860"/>
        <xdr:cNvSpPr/>
      </xdr:nvSpPr>
      <xdr:spPr>
        <a:xfrm>
          <a:off x="21272500" y="134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124324</xdr:rowOff>
    </xdr:from>
    <xdr:ext cx="534377" cy="259045"/>
    <xdr:sp macro="" textlink="">
      <xdr:nvSpPr>
        <xdr:cNvPr id="862" name="テキスト ボックス 861"/>
        <xdr:cNvSpPr txBox="1"/>
      </xdr:nvSpPr>
      <xdr:spPr>
        <a:xfrm>
          <a:off x="21056111" y="134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52050</xdr:rowOff>
    </xdr:from>
    <xdr:to>
      <xdr:col>107</xdr:col>
      <xdr:colOff>101600</xdr:colOff>
      <xdr:row>78</xdr:row>
      <xdr:rowOff>153650</xdr:rowOff>
    </xdr:to>
    <xdr:sp macro="" textlink="">
      <xdr:nvSpPr>
        <xdr:cNvPr id="863" name="楕円 862"/>
        <xdr:cNvSpPr/>
      </xdr:nvSpPr>
      <xdr:spPr>
        <a:xfrm>
          <a:off x="20383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144777</xdr:rowOff>
    </xdr:from>
    <xdr:ext cx="534377" cy="259045"/>
    <xdr:sp macro="" textlink="">
      <xdr:nvSpPr>
        <xdr:cNvPr id="864" name="テキスト ボックス 863"/>
        <xdr:cNvSpPr txBox="1"/>
      </xdr:nvSpPr>
      <xdr:spPr>
        <a:xfrm>
          <a:off x="20167111" y="135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68793</xdr:rowOff>
    </xdr:from>
    <xdr:to>
      <xdr:col>102</xdr:col>
      <xdr:colOff>165100</xdr:colOff>
      <xdr:row>78</xdr:row>
      <xdr:rowOff>170393</xdr:rowOff>
    </xdr:to>
    <xdr:sp macro="" textlink="">
      <xdr:nvSpPr>
        <xdr:cNvPr id="865" name="楕円 864"/>
        <xdr:cNvSpPr/>
      </xdr:nvSpPr>
      <xdr:spPr>
        <a:xfrm>
          <a:off x="19494500" y="13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161520</xdr:rowOff>
    </xdr:from>
    <xdr:ext cx="534377" cy="259045"/>
    <xdr:sp macro="" textlink="">
      <xdr:nvSpPr>
        <xdr:cNvPr id="866" name="テキスト ボックス 865"/>
        <xdr:cNvSpPr txBox="1"/>
      </xdr:nvSpPr>
      <xdr:spPr>
        <a:xfrm>
          <a:off x="19278111" y="135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88390</xdr:rowOff>
    </xdr:from>
    <xdr:to>
      <xdr:col>98</xdr:col>
      <xdr:colOff>38100</xdr:colOff>
      <xdr:row>79</xdr:row>
      <xdr:rowOff>18540</xdr:rowOff>
    </xdr:to>
    <xdr:sp macro="" textlink="">
      <xdr:nvSpPr>
        <xdr:cNvPr id="867" name="楕円 866"/>
        <xdr:cNvSpPr/>
      </xdr:nvSpPr>
      <xdr:spPr>
        <a:xfrm>
          <a:off x="18605500" y="13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9667</xdr:rowOff>
    </xdr:from>
    <xdr:ext cx="534377" cy="259045"/>
    <xdr:sp macro="" textlink="">
      <xdr:nvSpPr>
        <xdr:cNvPr id="868" name="テキスト ボックス 867"/>
        <xdr:cNvSpPr txBox="1"/>
      </xdr:nvSpPr>
      <xdr:spPr>
        <a:xfrm>
          <a:off x="18389111" y="135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金額の増減が大きい項目を見ると、増加している項目は普通建設事業費で、補助事業費において、防災・安全社会資本整備交付金を活用した村道改良事業の増などにより、前年度と比較して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％）と大幅な増となり、単独事業においても、道の駅なるさわ電気設備改修工事の皆増などにより、前年度と比較して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％）の増となった。これにより、普通建設事業費が全体で、前年度と比較して、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一方、減少している項目は積立金で、主に公共施設建設基金への積立金の減によるもので、前年度と比較して、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167704</xdr:rowOff>
    </xdr:from>
    <xdr:to>
      <xdr:col>24</xdr:col>
      <xdr:colOff>63500</xdr:colOff>
      <xdr:row>38</xdr:row>
      <xdr:rowOff>2184</xdr:rowOff>
    </xdr:to>
    <xdr:cxnSp macro="">
      <xdr:nvCxnSpPr>
        <xdr:cNvPr id="60" name="直線コネクタ 59"/>
        <xdr:cNvCxnSpPr/>
      </xdr:nvCxnSpPr>
      <xdr:spPr>
        <a:xfrm flipV="1">
          <a:off x="3797300" y="6511354"/>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168046</xdr:rowOff>
    </xdr:from>
    <xdr:to>
      <xdr:col>19</xdr:col>
      <xdr:colOff>177800</xdr:colOff>
      <xdr:row>38</xdr:row>
      <xdr:rowOff>2184</xdr:rowOff>
    </xdr:to>
    <xdr:cxnSp macro="">
      <xdr:nvCxnSpPr>
        <xdr:cNvPr id="63" name="直線コネクタ 62"/>
        <xdr:cNvCxnSpPr/>
      </xdr:nvCxnSpPr>
      <xdr:spPr>
        <a:xfrm>
          <a:off x="2908300" y="651169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168046</xdr:rowOff>
    </xdr:from>
    <xdr:to>
      <xdr:col>15</xdr:col>
      <xdr:colOff>50800</xdr:colOff>
      <xdr:row>38</xdr:row>
      <xdr:rowOff>7836</xdr:rowOff>
    </xdr:to>
    <xdr:cxnSp macro="">
      <xdr:nvCxnSpPr>
        <xdr:cNvPr id="66" name="直線コネクタ 65"/>
        <xdr:cNvCxnSpPr/>
      </xdr:nvCxnSpPr>
      <xdr:spPr>
        <a:xfrm flipV="1">
          <a:off x="2019300" y="651169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5411</xdr:rowOff>
    </xdr:from>
    <xdr:to>
      <xdr:col>10</xdr:col>
      <xdr:colOff>114300</xdr:colOff>
      <xdr:row>38</xdr:row>
      <xdr:rowOff>7836</xdr:rowOff>
    </xdr:to>
    <xdr:cxnSp macro="">
      <xdr:nvCxnSpPr>
        <xdr:cNvPr id="69" name="直線コネクタ 68"/>
        <xdr:cNvCxnSpPr/>
      </xdr:nvCxnSpPr>
      <xdr:spPr>
        <a:xfrm>
          <a:off x="1130300" y="6520511"/>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116903</xdr:rowOff>
    </xdr:from>
    <xdr:to>
      <xdr:col>24</xdr:col>
      <xdr:colOff>114300</xdr:colOff>
      <xdr:row>38</xdr:row>
      <xdr:rowOff>47053</xdr:rowOff>
    </xdr:to>
    <xdr:sp macro="" textlink="">
      <xdr:nvSpPr>
        <xdr:cNvPr id="79" name="楕円 78"/>
        <xdr:cNvSpPr/>
      </xdr:nvSpPr>
      <xdr:spPr>
        <a:xfrm>
          <a:off x="45847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37101</xdr:rowOff>
    </xdr:from>
    <xdr:ext cx="534377" cy="259045"/>
    <xdr:sp macro="" textlink="">
      <xdr:nvSpPr>
        <xdr:cNvPr id="80" name="議会費該当値テキスト"/>
        <xdr:cNvSpPr txBox="1"/>
      </xdr:nvSpPr>
      <xdr:spPr>
        <a:xfrm>
          <a:off x="4686300" y="63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122834</xdr:rowOff>
    </xdr:from>
    <xdr:to>
      <xdr:col>20</xdr:col>
      <xdr:colOff>38100</xdr:colOff>
      <xdr:row>38</xdr:row>
      <xdr:rowOff>52984</xdr:rowOff>
    </xdr:to>
    <xdr:sp macro="" textlink="">
      <xdr:nvSpPr>
        <xdr:cNvPr id="81" name="楕円 80"/>
        <xdr:cNvSpPr/>
      </xdr:nvSpPr>
      <xdr:spPr>
        <a:xfrm>
          <a:off x="3746500" y="64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44111</xdr:rowOff>
    </xdr:from>
    <xdr:ext cx="534377" cy="259045"/>
    <xdr:sp macro="" textlink="">
      <xdr:nvSpPr>
        <xdr:cNvPr id="82" name="テキスト ボックス 81"/>
        <xdr:cNvSpPr txBox="1"/>
      </xdr:nvSpPr>
      <xdr:spPr>
        <a:xfrm>
          <a:off x="3530111" y="65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117246</xdr:rowOff>
    </xdr:from>
    <xdr:to>
      <xdr:col>15</xdr:col>
      <xdr:colOff>101600</xdr:colOff>
      <xdr:row>38</xdr:row>
      <xdr:rowOff>47396</xdr:rowOff>
    </xdr:to>
    <xdr:sp macro="" textlink="">
      <xdr:nvSpPr>
        <xdr:cNvPr id="83" name="楕円 82"/>
        <xdr:cNvSpPr/>
      </xdr:nvSpPr>
      <xdr:spPr>
        <a:xfrm>
          <a:off x="2857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38523</xdr:rowOff>
    </xdr:from>
    <xdr:ext cx="534377" cy="259045"/>
    <xdr:sp macro="" textlink="">
      <xdr:nvSpPr>
        <xdr:cNvPr id="84" name="テキスト ボックス 83"/>
        <xdr:cNvSpPr txBox="1"/>
      </xdr:nvSpPr>
      <xdr:spPr>
        <a:xfrm>
          <a:off x="2641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128486</xdr:rowOff>
    </xdr:from>
    <xdr:to>
      <xdr:col>10</xdr:col>
      <xdr:colOff>165100</xdr:colOff>
      <xdr:row>38</xdr:row>
      <xdr:rowOff>58636</xdr:rowOff>
    </xdr:to>
    <xdr:sp macro="" textlink="">
      <xdr:nvSpPr>
        <xdr:cNvPr id="85" name="楕円 84"/>
        <xdr:cNvSpPr/>
      </xdr:nvSpPr>
      <xdr:spPr>
        <a:xfrm>
          <a:off x="1968500" y="64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49763</xdr:rowOff>
    </xdr:from>
    <xdr:ext cx="534377" cy="259045"/>
    <xdr:sp macro="" textlink="">
      <xdr:nvSpPr>
        <xdr:cNvPr id="86" name="テキスト ボックス 85"/>
        <xdr:cNvSpPr txBox="1"/>
      </xdr:nvSpPr>
      <xdr:spPr>
        <a:xfrm>
          <a:off x="1752111" y="6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126060</xdr:rowOff>
    </xdr:from>
    <xdr:to>
      <xdr:col>6</xdr:col>
      <xdr:colOff>38100</xdr:colOff>
      <xdr:row>38</xdr:row>
      <xdr:rowOff>56211</xdr:rowOff>
    </xdr:to>
    <xdr:sp macro="" textlink="">
      <xdr:nvSpPr>
        <xdr:cNvPr id="87" name="楕円 86"/>
        <xdr:cNvSpPr/>
      </xdr:nvSpPr>
      <xdr:spPr>
        <a:xfrm>
          <a:off x="1079500" y="646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47338</xdr:rowOff>
    </xdr:from>
    <xdr:ext cx="534377" cy="259045"/>
    <xdr:sp macro="" textlink="">
      <xdr:nvSpPr>
        <xdr:cNvPr id="88" name="テキスト ボックス 87"/>
        <xdr:cNvSpPr txBox="1"/>
      </xdr:nvSpPr>
      <xdr:spPr>
        <a:xfrm>
          <a:off x="863111" y="6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86900</xdr:rowOff>
    </xdr:from>
    <xdr:to>
      <xdr:col>24</xdr:col>
      <xdr:colOff>63500</xdr:colOff>
      <xdr:row>58</xdr:row>
      <xdr:rowOff>88917</xdr:rowOff>
    </xdr:to>
    <xdr:cxnSp macro="">
      <xdr:nvCxnSpPr>
        <xdr:cNvPr id="115" name="直線コネクタ 114"/>
        <xdr:cNvCxnSpPr/>
      </xdr:nvCxnSpPr>
      <xdr:spPr>
        <a:xfrm>
          <a:off x="3797300" y="10031000"/>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69404</xdr:rowOff>
    </xdr:from>
    <xdr:to>
      <xdr:col>19</xdr:col>
      <xdr:colOff>177800</xdr:colOff>
      <xdr:row>58</xdr:row>
      <xdr:rowOff>86900</xdr:rowOff>
    </xdr:to>
    <xdr:cxnSp macro="">
      <xdr:nvCxnSpPr>
        <xdr:cNvPr id="118" name="直線コネクタ 117"/>
        <xdr:cNvCxnSpPr/>
      </xdr:nvCxnSpPr>
      <xdr:spPr>
        <a:xfrm>
          <a:off x="2908300" y="1001350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56097</xdr:rowOff>
    </xdr:from>
    <xdr:to>
      <xdr:col>15</xdr:col>
      <xdr:colOff>50800</xdr:colOff>
      <xdr:row>58</xdr:row>
      <xdr:rowOff>69404</xdr:rowOff>
    </xdr:to>
    <xdr:cxnSp macro="">
      <xdr:nvCxnSpPr>
        <xdr:cNvPr id="121" name="直線コネクタ 120"/>
        <xdr:cNvCxnSpPr/>
      </xdr:nvCxnSpPr>
      <xdr:spPr>
        <a:xfrm>
          <a:off x="2019300" y="10000197"/>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56097</xdr:rowOff>
    </xdr:from>
    <xdr:to>
      <xdr:col>10</xdr:col>
      <xdr:colOff>114300</xdr:colOff>
      <xdr:row>58</xdr:row>
      <xdr:rowOff>81588</xdr:rowOff>
    </xdr:to>
    <xdr:cxnSp macro="">
      <xdr:nvCxnSpPr>
        <xdr:cNvPr id="124" name="直線コネクタ 123"/>
        <xdr:cNvCxnSpPr/>
      </xdr:nvCxnSpPr>
      <xdr:spPr>
        <a:xfrm flipV="1">
          <a:off x="1130300" y="10000197"/>
          <a:ext cx="889000" cy="2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38117</xdr:rowOff>
    </xdr:from>
    <xdr:to>
      <xdr:col>24</xdr:col>
      <xdr:colOff>114300</xdr:colOff>
      <xdr:row>58</xdr:row>
      <xdr:rowOff>139717</xdr:rowOff>
    </xdr:to>
    <xdr:sp macro="" textlink="">
      <xdr:nvSpPr>
        <xdr:cNvPr id="134" name="楕円 133"/>
        <xdr:cNvSpPr/>
      </xdr:nvSpPr>
      <xdr:spPr>
        <a:xfrm>
          <a:off x="4584700" y="99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36100</xdr:rowOff>
    </xdr:from>
    <xdr:to>
      <xdr:col>20</xdr:col>
      <xdr:colOff>38100</xdr:colOff>
      <xdr:row>58</xdr:row>
      <xdr:rowOff>137700</xdr:rowOff>
    </xdr:to>
    <xdr:sp macro="" textlink="">
      <xdr:nvSpPr>
        <xdr:cNvPr id="136" name="楕円 135"/>
        <xdr:cNvSpPr/>
      </xdr:nvSpPr>
      <xdr:spPr>
        <a:xfrm>
          <a:off x="3746500" y="99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128827</xdr:rowOff>
    </xdr:from>
    <xdr:ext cx="599010" cy="259045"/>
    <xdr:sp macro="" textlink="">
      <xdr:nvSpPr>
        <xdr:cNvPr id="137" name="テキスト ボックス 136"/>
        <xdr:cNvSpPr txBox="1"/>
      </xdr:nvSpPr>
      <xdr:spPr>
        <a:xfrm>
          <a:off x="3497795" y="100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18604</xdr:rowOff>
    </xdr:from>
    <xdr:to>
      <xdr:col>15</xdr:col>
      <xdr:colOff>101600</xdr:colOff>
      <xdr:row>58</xdr:row>
      <xdr:rowOff>120204</xdr:rowOff>
    </xdr:to>
    <xdr:sp macro="" textlink="">
      <xdr:nvSpPr>
        <xdr:cNvPr id="138" name="楕円 137"/>
        <xdr:cNvSpPr/>
      </xdr:nvSpPr>
      <xdr:spPr>
        <a:xfrm>
          <a:off x="2857500" y="99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111331</xdr:rowOff>
    </xdr:from>
    <xdr:ext cx="599010" cy="259045"/>
    <xdr:sp macro="" textlink="">
      <xdr:nvSpPr>
        <xdr:cNvPr id="139" name="テキスト ボックス 138"/>
        <xdr:cNvSpPr txBox="1"/>
      </xdr:nvSpPr>
      <xdr:spPr>
        <a:xfrm>
          <a:off x="2608795" y="1005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5297</xdr:rowOff>
    </xdr:from>
    <xdr:to>
      <xdr:col>10</xdr:col>
      <xdr:colOff>165100</xdr:colOff>
      <xdr:row>58</xdr:row>
      <xdr:rowOff>106897</xdr:rowOff>
    </xdr:to>
    <xdr:sp macro="" textlink="">
      <xdr:nvSpPr>
        <xdr:cNvPr id="140" name="楕円 139"/>
        <xdr:cNvSpPr/>
      </xdr:nvSpPr>
      <xdr:spPr>
        <a:xfrm>
          <a:off x="1968500" y="9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98024</xdr:rowOff>
    </xdr:from>
    <xdr:ext cx="599010" cy="259045"/>
    <xdr:sp macro="" textlink="">
      <xdr:nvSpPr>
        <xdr:cNvPr id="141" name="テキスト ボックス 140"/>
        <xdr:cNvSpPr txBox="1"/>
      </xdr:nvSpPr>
      <xdr:spPr>
        <a:xfrm>
          <a:off x="1719795" y="1004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30788</xdr:rowOff>
    </xdr:from>
    <xdr:to>
      <xdr:col>6</xdr:col>
      <xdr:colOff>38100</xdr:colOff>
      <xdr:row>58</xdr:row>
      <xdr:rowOff>132388</xdr:rowOff>
    </xdr:to>
    <xdr:sp macro="" textlink="">
      <xdr:nvSpPr>
        <xdr:cNvPr id="142" name="楕円 141"/>
        <xdr:cNvSpPr/>
      </xdr:nvSpPr>
      <xdr:spPr>
        <a:xfrm>
          <a:off x="1079500" y="99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148915</xdr:rowOff>
    </xdr:from>
    <xdr:ext cx="599010" cy="259045"/>
    <xdr:sp macro="" textlink="">
      <xdr:nvSpPr>
        <xdr:cNvPr id="143" name="テキスト ボックス 142"/>
        <xdr:cNvSpPr txBox="1"/>
      </xdr:nvSpPr>
      <xdr:spPr>
        <a:xfrm>
          <a:off x="830795" y="97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135291</xdr:rowOff>
    </xdr:from>
    <xdr:to>
      <xdr:col>24</xdr:col>
      <xdr:colOff>63500</xdr:colOff>
      <xdr:row>78</xdr:row>
      <xdr:rowOff>52231</xdr:rowOff>
    </xdr:to>
    <xdr:cxnSp macro="">
      <xdr:nvCxnSpPr>
        <xdr:cNvPr id="175" name="直線コネクタ 174"/>
        <xdr:cNvCxnSpPr/>
      </xdr:nvCxnSpPr>
      <xdr:spPr>
        <a:xfrm flipV="1">
          <a:off x="3797300" y="13336941"/>
          <a:ext cx="838200" cy="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24104</xdr:rowOff>
    </xdr:from>
    <xdr:to>
      <xdr:col>19</xdr:col>
      <xdr:colOff>177800</xdr:colOff>
      <xdr:row>78</xdr:row>
      <xdr:rowOff>52231</xdr:rowOff>
    </xdr:to>
    <xdr:cxnSp macro="">
      <xdr:nvCxnSpPr>
        <xdr:cNvPr id="178" name="直線コネクタ 177"/>
        <xdr:cNvCxnSpPr/>
      </xdr:nvCxnSpPr>
      <xdr:spPr>
        <a:xfrm>
          <a:off x="2908300" y="13397204"/>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24104</xdr:rowOff>
    </xdr:from>
    <xdr:to>
      <xdr:col>15</xdr:col>
      <xdr:colOff>50800</xdr:colOff>
      <xdr:row>78</xdr:row>
      <xdr:rowOff>63864</xdr:rowOff>
    </xdr:to>
    <xdr:cxnSp macro="">
      <xdr:nvCxnSpPr>
        <xdr:cNvPr id="181" name="直線コネクタ 180"/>
        <xdr:cNvCxnSpPr/>
      </xdr:nvCxnSpPr>
      <xdr:spPr>
        <a:xfrm flipV="1">
          <a:off x="2019300" y="13397204"/>
          <a:ext cx="8890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63864</xdr:rowOff>
    </xdr:from>
    <xdr:to>
      <xdr:col>10</xdr:col>
      <xdr:colOff>114300</xdr:colOff>
      <xdr:row>78</xdr:row>
      <xdr:rowOff>113064</xdr:rowOff>
    </xdr:to>
    <xdr:cxnSp macro="">
      <xdr:nvCxnSpPr>
        <xdr:cNvPr id="184" name="直線コネクタ 183"/>
        <xdr:cNvCxnSpPr/>
      </xdr:nvCxnSpPr>
      <xdr:spPr>
        <a:xfrm flipV="1">
          <a:off x="1130300" y="13436964"/>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84491</xdr:rowOff>
    </xdr:from>
    <xdr:to>
      <xdr:col>24</xdr:col>
      <xdr:colOff>114300</xdr:colOff>
      <xdr:row>78</xdr:row>
      <xdr:rowOff>14641</xdr:rowOff>
    </xdr:to>
    <xdr:sp macro="" textlink="">
      <xdr:nvSpPr>
        <xdr:cNvPr id="194" name="楕円 193"/>
        <xdr:cNvSpPr/>
      </xdr:nvSpPr>
      <xdr:spPr>
        <a:xfrm>
          <a:off x="45847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170868</xdr:rowOff>
    </xdr:from>
    <xdr:ext cx="599010" cy="259045"/>
    <xdr:sp macro="" textlink="">
      <xdr:nvSpPr>
        <xdr:cNvPr id="195" name="民生費該当値テキスト"/>
        <xdr:cNvSpPr txBox="1"/>
      </xdr:nvSpPr>
      <xdr:spPr>
        <a:xfrm>
          <a:off x="4686300" y="1320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1431</xdr:rowOff>
    </xdr:from>
    <xdr:to>
      <xdr:col>20</xdr:col>
      <xdr:colOff>38100</xdr:colOff>
      <xdr:row>78</xdr:row>
      <xdr:rowOff>103031</xdr:rowOff>
    </xdr:to>
    <xdr:sp macro="" textlink="">
      <xdr:nvSpPr>
        <xdr:cNvPr id="196" name="楕円 195"/>
        <xdr:cNvSpPr/>
      </xdr:nvSpPr>
      <xdr:spPr>
        <a:xfrm>
          <a:off x="3746500" y="133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94158</xdr:rowOff>
    </xdr:from>
    <xdr:ext cx="599010" cy="259045"/>
    <xdr:sp macro="" textlink="">
      <xdr:nvSpPr>
        <xdr:cNvPr id="197" name="テキスト ボックス 196"/>
        <xdr:cNvSpPr txBox="1"/>
      </xdr:nvSpPr>
      <xdr:spPr>
        <a:xfrm>
          <a:off x="3497795" y="1346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144754</xdr:rowOff>
    </xdr:from>
    <xdr:to>
      <xdr:col>15</xdr:col>
      <xdr:colOff>101600</xdr:colOff>
      <xdr:row>78</xdr:row>
      <xdr:rowOff>74904</xdr:rowOff>
    </xdr:to>
    <xdr:sp macro="" textlink="">
      <xdr:nvSpPr>
        <xdr:cNvPr id="198" name="楕円 197"/>
        <xdr:cNvSpPr/>
      </xdr:nvSpPr>
      <xdr:spPr>
        <a:xfrm>
          <a:off x="2857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66031</xdr:rowOff>
    </xdr:from>
    <xdr:ext cx="599010" cy="259045"/>
    <xdr:sp macro="" textlink="">
      <xdr:nvSpPr>
        <xdr:cNvPr id="199" name="テキスト ボックス 198"/>
        <xdr:cNvSpPr txBox="1"/>
      </xdr:nvSpPr>
      <xdr:spPr>
        <a:xfrm>
          <a:off x="2608795" y="1343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13064</xdr:rowOff>
    </xdr:from>
    <xdr:to>
      <xdr:col>10</xdr:col>
      <xdr:colOff>165100</xdr:colOff>
      <xdr:row>78</xdr:row>
      <xdr:rowOff>114664</xdr:rowOff>
    </xdr:to>
    <xdr:sp macro="" textlink="">
      <xdr:nvSpPr>
        <xdr:cNvPr id="200" name="楕円 199"/>
        <xdr:cNvSpPr/>
      </xdr:nvSpPr>
      <xdr:spPr>
        <a:xfrm>
          <a:off x="1968500" y="133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105791</xdr:rowOff>
    </xdr:from>
    <xdr:ext cx="599010" cy="259045"/>
    <xdr:sp macro="" textlink="">
      <xdr:nvSpPr>
        <xdr:cNvPr id="201" name="テキスト ボックス 200"/>
        <xdr:cNvSpPr txBox="1"/>
      </xdr:nvSpPr>
      <xdr:spPr>
        <a:xfrm>
          <a:off x="1719795" y="134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62264</xdr:rowOff>
    </xdr:from>
    <xdr:to>
      <xdr:col>6</xdr:col>
      <xdr:colOff>38100</xdr:colOff>
      <xdr:row>78</xdr:row>
      <xdr:rowOff>163864</xdr:rowOff>
    </xdr:to>
    <xdr:sp macro="" textlink="">
      <xdr:nvSpPr>
        <xdr:cNvPr id="202" name="楕円 201"/>
        <xdr:cNvSpPr/>
      </xdr:nvSpPr>
      <xdr:spPr>
        <a:xfrm>
          <a:off x="1079500" y="13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154991</xdr:rowOff>
    </xdr:from>
    <xdr:ext cx="599010" cy="259045"/>
    <xdr:sp macro="" textlink="">
      <xdr:nvSpPr>
        <xdr:cNvPr id="203" name="テキスト ボックス 202"/>
        <xdr:cNvSpPr txBox="1"/>
      </xdr:nvSpPr>
      <xdr:spPr>
        <a:xfrm>
          <a:off x="830795" y="13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82555</xdr:rowOff>
    </xdr:from>
    <xdr:to>
      <xdr:col>24</xdr:col>
      <xdr:colOff>63500</xdr:colOff>
      <xdr:row>97</xdr:row>
      <xdr:rowOff>101867</xdr:rowOff>
    </xdr:to>
    <xdr:cxnSp macro="">
      <xdr:nvCxnSpPr>
        <xdr:cNvPr id="230" name="直線コネクタ 229"/>
        <xdr:cNvCxnSpPr/>
      </xdr:nvCxnSpPr>
      <xdr:spPr>
        <a:xfrm>
          <a:off x="3797300" y="16713205"/>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82555</xdr:rowOff>
    </xdr:from>
    <xdr:to>
      <xdr:col>19</xdr:col>
      <xdr:colOff>177800</xdr:colOff>
      <xdr:row>97</xdr:row>
      <xdr:rowOff>115962</xdr:rowOff>
    </xdr:to>
    <xdr:cxnSp macro="">
      <xdr:nvCxnSpPr>
        <xdr:cNvPr id="233" name="直線コネクタ 232"/>
        <xdr:cNvCxnSpPr/>
      </xdr:nvCxnSpPr>
      <xdr:spPr>
        <a:xfrm flipV="1">
          <a:off x="2908300" y="16713205"/>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115962</xdr:rowOff>
    </xdr:from>
    <xdr:to>
      <xdr:col>15</xdr:col>
      <xdr:colOff>50800</xdr:colOff>
      <xdr:row>97</xdr:row>
      <xdr:rowOff>150515</xdr:rowOff>
    </xdr:to>
    <xdr:cxnSp macro="">
      <xdr:nvCxnSpPr>
        <xdr:cNvPr id="236" name="直線コネクタ 235"/>
        <xdr:cNvCxnSpPr/>
      </xdr:nvCxnSpPr>
      <xdr:spPr>
        <a:xfrm flipV="1">
          <a:off x="2019300" y="16746612"/>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150515</xdr:rowOff>
    </xdr:from>
    <xdr:to>
      <xdr:col>10</xdr:col>
      <xdr:colOff>114300</xdr:colOff>
      <xdr:row>98</xdr:row>
      <xdr:rowOff>1964</xdr:rowOff>
    </xdr:to>
    <xdr:cxnSp macro="">
      <xdr:nvCxnSpPr>
        <xdr:cNvPr id="239" name="直線コネクタ 238"/>
        <xdr:cNvCxnSpPr/>
      </xdr:nvCxnSpPr>
      <xdr:spPr>
        <a:xfrm flipV="1">
          <a:off x="1130300" y="16781165"/>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51067</xdr:rowOff>
    </xdr:from>
    <xdr:to>
      <xdr:col>24</xdr:col>
      <xdr:colOff>114300</xdr:colOff>
      <xdr:row>97</xdr:row>
      <xdr:rowOff>152667</xdr:rowOff>
    </xdr:to>
    <xdr:sp macro="" textlink="">
      <xdr:nvSpPr>
        <xdr:cNvPr id="249" name="楕円 248"/>
        <xdr:cNvSpPr/>
      </xdr:nvSpPr>
      <xdr:spPr>
        <a:xfrm>
          <a:off x="45847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29494</xdr:rowOff>
    </xdr:from>
    <xdr:ext cx="534377" cy="259045"/>
    <xdr:sp macro="" textlink="">
      <xdr:nvSpPr>
        <xdr:cNvPr id="250" name="衛生費該当値テキスト"/>
        <xdr:cNvSpPr txBox="1"/>
      </xdr:nvSpPr>
      <xdr:spPr>
        <a:xfrm>
          <a:off x="4686300" y="166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31755</xdr:rowOff>
    </xdr:from>
    <xdr:to>
      <xdr:col>20</xdr:col>
      <xdr:colOff>38100</xdr:colOff>
      <xdr:row>97</xdr:row>
      <xdr:rowOff>133355</xdr:rowOff>
    </xdr:to>
    <xdr:sp macro="" textlink="">
      <xdr:nvSpPr>
        <xdr:cNvPr id="251" name="楕円 250"/>
        <xdr:cNvSpPr/>
      </xdr:nvSpPr>
      <xdr:spPr>
        <a:xfrm>
          <a:off x="3746500" y="16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124482</xdr:rowOff>
    </xdr:from>
    <xdr:ext cx="534377" cy="259045"/>
    <xdr:sp macro="" textlink="">
      <xdr:nvSpPr>
        <xdr:cNvPr id="252" name="テキスト ボックス 251"/>
        <xdr:cNvSpPr txBox="1"/>
      </xdr:nvSpPr>
      <xdr:spPr>
        <a:xfrm>
          <a:off x="3530111" y="167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65162</xdr:rowOff>
    </xdr:from>
    <xdr:to>
      <xdr:col>15</xdr:col>
      <xdr:colOff>101600</xdr:colOff>
      <xdr:row>97</xdr:row>
      <xdr:rowOff>166762</xdr:rowOff>
    </xdr:to>
    <xdr:sp macro="" textlink="">
      <xdr:nvSpPr>
        <xdr:cNvPr id="253" name="楕円 252"/>
        <xdr:cNvSpPr/>
      </xdr:nvSpPr>
      <xdr:spPr>
        <a:xfrm>
          <a:off x="2857500" y="166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157889</xdr:rowOff>
    </xdr:from>
    <xdr:ext cx="534377" cy="259045"/>
    <xdr:sp macro="" textlink="">
      <xdr:nvSpPr>
        <xdr:cNvPr id="254" name="テキスト ボックス 253"/>
        <xdr:cNvSpPr txBox="1"/>
      </xdr:nvSpPr>
      <xdr:spPr>
        <a:xfrm>
          <a:off x="2641111" y="167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99715</xdr:rowOff>
    </xdr:from>
    <xdr:to>
      <xdr:col>10</xdr:col>
      <xdr:colOff>165100</xdr:colOff>
      <xdr:row>98</xdr:row>
      <xdr:rowOff>29865</xdr:rowOff>
    </xdr:to>
    <xdr:sp macro="" textlink="">
      <xdr:nvSpPr>
        <xdr:cNvPr id="255" name="楕円 254"/>
        <xdr:cNvSpPr/>
      </xdr:nvSpPr>
      <xdr:spPr>
        <a:xfrm>
          <a:off x="1968500" y="1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20992</xdr:rowOff>
    </xdr:from>
    <xdr:ext cx="534377" cy="259045"/>
    <xdr:sp macro="" textlink="">
      <xdr:nvSpPr>
        <xdr:cNvPr id="256" name="テキスト ボックス 255"/>
        <xdr:cNvSpPr txBox="1"/>
      </xdr:nvSpPr>
      <xdr:spPr>
        <a:xfrm>
          <a:off x="1752111" y="168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122614</xdr:rowOff>
    </xdr:from>
    <xdr:to>
      <xdr:col>6</xdr:col>
      <xdr:colOff>38100</xdr:colOff>
      <xdr:row>98</xdr:row>
      <xdr:rowOff>52764</xdr:rowOff>
    </xdr:to>
    <xdr:sp macro="" textlink="">
      <xdr:nvSpPr>
        <xdr:cNvPr id="257" name="楕円 256"/>
        <xdr:cNvSpPr/>
      </xdr:nvSpPr>
      <xdr:spPr>
        <a:xfrm>
          <a:off x="10795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43891</xdr:rowOff>
    </xdr:from>
    <xdr:ext cx="534377" cy="259045"/>
    <xdr:sp macro="" textlink="">
      <xdr:nvSpPr>
        <xdr:cNvPr id="258" name="テキスト ボックス 257"/>
        <xdr:cNvSpPr txBox="1"/>
      </xdr:nvSpPr>
      <xdr:spPr>
        <a:xfrm>
          <a:off x="863111" y="16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81469</xdr:rowOff>
    </xdr:from>
    <xdr:to>
      <xdr:col>55</xdr:col>
      <xdr:colOff>0</xdr:colOff>
      <xdr:row>59</xdr:row>
      <xdr:rowOff>82227</xdr:rowOff>
    </xdr:to>
    <xdr:cxnSp macro="">
      <xdr:nvCxnSpPr>
        <xdr:cNvPr id="346" name="直線コネクタ 345"/>
        <xdr:cNvCxnSpPr/>
      </xdr:nvCxnSpPr>
      <xdr:spPr>
        <a:xfrm flipV="1">
          <a:off x="9639300" y="10197019"/>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82227</xdr:rowOff>
    </xdr:from>
    <xdr:to>
      <xdr:col>50</xdr:col>
      <xdr:colOff>114300</xdr:colOff>
      <xdr:row>59</xdr:row>
      <xdr:rowOff>82499</xdr:rowOff>
    </xdr:to>
    <xdr:cxnSp macro="">
      <xdr:nvCxnSpPr>
        <xdr:cNvPr id="349" name="直線コネクタ 348"/>
        <xdr:cNvCxnSpPr/>
      </xdr:nvCxnSpPr>
      <xdr:spPr>
        <a:xfrm flipV="1">
          <a:off x="8750300" y="1019777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80476</xdr:rowOff>
    </xdr:from>
    <xdr:to>
      <xdr:col>45</xdr:col>
      <xdr:colOff>177800</xdr:colOff>
      <xdr:row>59</xdr:row>
      <xdr:rowOff>82499</xdr:rowOff>
    </xdr:to>
    <xdr:cxnSp macro="">
      <xdr:nvCxnSpPr>
        <xdr:cNvPr id="352" name="直線コネクタ 351"/>
        <xdr:cNvCxnSpPr/>
      </xdr:nvCxnSpPr>
      <xdr:spPr>
        <a:xfrm>
          <a:off x="7861300" y="1019602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80157</xdr:rowOff>
    </xdr:from>
    <xdr:to>
      <xdr:col>41</xdr:col>
      <xdr:colOff>50800</xdr:colOff>
      <xdr:row>59</xdr:row>
      <xdr:rowOff>80476</xdr:rowOff>
    </xdr:to>
    <xdr:cxnSp macro="">
      <xdr:nvCxnSpPr>
        <xdr:cNvPr id="355" name="直線コネクタ 354"/>
        <xdr:cNvCxnSpPr/>
      </xdr:nvCxnSpPr>
      <xdr:spPr>
        <a:xfrm>
          <a:off x="6972300" y="1019570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30669</xdr:rowOff>
    </xdr:from>
    <xdr:to>
      <xdr:col>55</xdr:col>
      <xdr:colOff>50800</xdr:colOff>
      <xdr:row>59</xdr:row>
      <xdr:rowOff>132269</xdr:rowOff>
    </xdr:to>
    <xdr:sp macro="" textlink="">
      <xdr:nvSpPr>
        <xdr:cNvPr id="365" name="楕円 364"/>
        <xdr:cNvSpPr/>
      </xdr:nvSpPr>
      <xdr:spPr>
        <a:xfrm>
          <a:off x="10426700" y="101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117046</xdr:rowOff>
    </xdr:from>
    <xdr:ext cx="534377" cy="259045"/>
    <xdr:sp macro="" textlink="">
      <xdr:nvSpPr>
        <xdr:cNvPr id="366" name="農林水産業費該当値テキスト"/>
        <xdr:cNvSpPr txBox="1"/>
      </xdr:nvSpPr>
      <xdr:spPr>
        <a:xfrm>
          <a:off x="10528300" y="100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31427</xdr:rowOff>
    </xdr:from>
    <xdr:to>
      <xdr:col>50</xdr:col>
      <xdr:colOff>165100</xdr:colOff>
      <xdr:row>59</xdr:row>
      <xdr:rowOff>133027</xdr:rowOff>
    </xdr:to>
    <xdr:sp macro="" textlink="">
      <xdr:nvSpPr>
        <xdr:cNvPr id="367" name="楕円 366"/>
        <xdr:cNvSpPr/>
      </xdr:nvSpPr>
      <xdr:spPr>
        <a:xfrm>
          <a:off x="9588500" y="101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124154</xdr:rowOff>
    </xdr:from>
    <xdr:ext cx="534377" cy="259045"/>
    <xdr:sp macro="" textlink="">
      <xdr:nvSpPr>
        <xdr:cNvPr id="368" name="テキスト ボックス 367"/>
        <xdr:cNvSpPr txBox="1"/>
      </xdr:nvSpPr>
      <xdr:spPr>
        <a:xfrm>
          <a:off x="9372111" y="102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31699</xdr:rowOff>
    </xdr:from>
    <xdr:to>
      <xdr:col>46</xdr:col>
      <xdr:colOff>38100</xdr:colOff>
      <xdr:row>59</xdr:row>
      <xdr:rowOff>133299</xdr:rowOff>
    </xdr:to>
    <xdr:sp macro="" textlink="">
      <xdr:nvSpPr>
        <xdr:cNvPr id="369" name="楕円 368"/>
        <xdr:cNvSpPr/>
      </xdr:nvSpPr>
      <xdr:spPr>
        <a:xfrm>
          <a:off x="8699500" y="101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124426</xdr:rowOff>
    </xdr:from>
    <xdr:ext cx="534377" cy="259045"/>
    <xdr:sp macro="" textlink="">
      <xdr:nvSpPr>
        <xdr:cNvPr id="370" name="テキスト ボックス 369"/>
        <xdr:cNvSpPr txBox="1"/>
      </xdr:nvSpPr>
      <xdr:spPr>
        <a:xfrm>
          <a:off x="8483111" y="102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29676</xdr:rowOff>
    </xdr:from>
    <xdr:to>
      <xdr:col>41</xdr:col>
      <xdr:colOff>101600</xdr:colOff>
      <xdr:row>59</xdr:row>
      <xdr:rowOff>131276</xdr:rowOff>
    </xdr:to>
    <xdr:sp macro="" textlink="">
      <xdr:nvSpPr>
        <xdr:cNvPr id="371" name="楕円 370"/>
        <xdr:cNvSpPr/>
      </xdr:nvSpPr>
      <xdr:spPr>
        <a:xfrm>
          <a:off x="7810500" y="101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122403</xdr:rowOff>
    </xdr:from>
    <xdr:ext cx="534377" cy="259045"/>
    <xdr:sp macro="" textlink="">
      <xdr:nvSpPr>
        <xdr:cNvPr id="372" name="テキスト ボックス 371"/>
        <xdr:cNvSpPr txBox="1"/>
      </xdr:nvSpPr>
      <xdr:spPr>
        <a:xfrm>
          <a:off x="7594111" y="102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29357</xdr:rowOff>
    </xdr:from>
    <xdr:to>
      <xdr:col>36</xdr:col>
      <xdr:colOff>165100</xdr:colOff>
      <xdr:row>59</xdr:row>
      <xdr:rowOff>130957</xdr:rowOff>
    </xdr:to>
    <xdr:sp macro="" textlink="">
      <xdr:nvSpPr>
        <xdr:cNvPr id="373" name="楕円 372"/>
        <xdr:cNvSpPr/>
      </xdr:nvSpPr>
      <xdr:spPr>
        <a:xfrm>
          <a:off x="6921500" y="101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122084</xdr:rowOff>
    </xdr:from>
    <xdr:ext cx="534377" cy="259045"/>
    <xdr:sp macro="" textlink="">
      <xdr:nvSpPr>
        <xdr:cNvPr id="374" name="テキスト ボックス 373"/>
        <xdr:cNvSpPr txBox="1"/>
      </xdr:nvSpPr>
      <xdr:spPr>
        <a:xfrm>
          <a:off x="6705111" y="102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122820</xdr:rowOff>
    </xdr:from>
    <xdr:to>
      <xdr:col>55</xdr:col>
      <xdr:colOff>0</xdr:colOff>
      <xdr:row>78</xdr:row>
      <xdr:rowOff>125685</xdr:rowOff>
    </xdr:to>
    <xdr:cxnSp macro="">
      <xdr:nvCxnSpPr>
        <xdr:cNvPr id="401" name="直線コネクタ 400"/>
        <xdr:cNvCxnSpPr/>
      </xdr:nvCxnSpPr>
      <xdr:spPr>
        <a:xfrm>
          <a:off x="9639300" y="13495920"/>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122820</xdr:rowOff>
    </xdr:from>
    <xdr:to>
      <xdr:col>50</xdr:col>
      <xdr:colOff>114300</xdr:colOff>
      <xdr:row>78</xdr:row>
      <xdr:rowOff>125919</xdr:rowOff>
    </xdr:to>
    <xdr:cxnSp macro="">
      <xdr:nvCxnSpPr>
        <xdr:cNvPr id="404" name="直線コネクタ 403"/>
        <xdr:cNvCxnSpPr/>
      </xdr:nvCxnSpPr>
      <xdr:spPr>
        <a:xfrm flipV="1">
          <a:off x="8750300" y="13495920"/>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121310</xdr:rowOff>
    </xdr:from>
    <xdr:to>
      <xdr:col>45</xdr:col>
      <xdr:colOff>177800</xdr:colOff>
      <xdr:row>78</xdr:row>
      <xdr:rowOff>125919</xdr:rowOff>
    </xdr:to>
    <xdr:cxnSp macro="">
      <xdr:nvCxnSpPr>
        <xdr:cNvPr id="407" name="直線コネクタ 406"/>
        <xdr:cNvCxnSpPr/>
      </xdr:nvCxnSpPr>
      <xdr:spPr>
        <a:xfrm>
          <a:off x="7861300" y="1349441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121310</xdr:rowOff>
    </xdr:from>
    <xdr:to>
      <xdr:col>41</xdr:col>
      <xdr:colOff>50800</xdr:colOff>
      <xdr:row>78</xdr:row>
      <xdr:rowOff>136265</xdr:rowOff>
    </xdr:to>
    <xdr:cxnSp macro="">
      <xdr:nvCxnSpPr>
        <xdr:cNvPr id="410" name="直線コネクタ 409"/>
        <xdr:cNvCxnSpPr/>
      </xdr:nvCxnSpPr>
      <xdr:spPr>
        <a:xfrm flipV="1">
          <a:off x="6972300" y="13494410"/>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165521</xdr:rowOff>
    </xdr:from>
    <xdr:ext cx="534377" cy="259045"/>
    <xdr:sp macro="" textlink="">
      <xdr:nvSpPr>
        <xdr:cNvPr id="414" name="テキスト ボックス 413"/>
        <xdr:cNvSpPr txBox="1"/>
      </xdr:nvSpPr>
      <xdr:spPr>
        <a:xfrm>
          <a:off x="6705111" y="131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74885</xdr:rowOff>
    </xdr:from>
    <xdr:to>
      <xdr:col>55</xdr:col>
      <xdr:colOff>50800</xdr:colOff>
      <xdr:row>79</xdr:row>
      <xdr:rowOff>5035</xdr:rowOff>
    </xdr:to>
    <xdr:sp macro="" textlink="">
      <xdr:nvSpPr>
        <xdr:cNvPr id="420" name="楕円 419"/>
        <xdr:cNvSpPr/>
      </xdr:nvSpPr>
      <xdr:spPr>
        <a:xfrm>
          <a:off x="10426700" y="134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161262</xdr:rowOff>
    </xdr:from>
    <xdr:ext cx="534377" cy="259045"/>
    <xdr:sp macro="" textlink="">
      <xdr:nvSpPr>
        <xdr:cNvPr id="421" name="商工費該当値テキスト"/>
        <xdr:cNvSpPr txBox="1"/>
      </xdr:nvSpPr>
      <xdr:spPr>
        <a:xfrm>
          <a:off x="10528300" y="133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72020</xdr:rowOff>
    </xdr:from>
    <xdr:to>
      <xdr:col>50</xdr:col>
      <xdr:colOff>165100</xdr:colOff>
      <xdr:row>79</xdr:row>
      <xdr:rowOff>2170</xdr:rowOff>
    </xdr:to>
    <xdr:sp macro="" textlink="">
      <xdr:nvSpPr>
        <xdr:cNvPr id="422" name="楕円 421"/>
        <xdr:cNvSpPr/>
      </xdr:nvSpPr>
      <xdr:spPr>
        <a:xfrm>
          <a:off x="9588500" y="134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164747</xdr:rowOff>
    </xdr:from>
    <xdr:ext cx="534377" cy="259045"/>
    <xdr:sp macro="" textlink="">
      <xdr:nvSpPr>
        <xdr:cNvPr id="423" name="テキスト ボックス 422"/>
        <xdr:cNvSpPr txBox="1"/>
      </xdr:nvSpPr>
      <xdr:spPr>
        <a:xfrm>
          <a:off x="9372111" y="13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75119</xdr:rowOff>
    </xdr:from>
    <xdr:to>
      <xdr:col>46</xdr:col>
      <xdr:colOff>38100</xdr:colOff>
      <xdr:row>79</xdr:row>
      <xdr:rowOff>5269</xdr:rowOff>
    </xdr:to>
    <xdr:sp macro="" textlink="">
      <xdr:nvSpPr>
        <xdr:cNvPr id="424" name="楕円 423"/>
        <xdr:cNvSpPr/>
      </xdr:nvSpPr>
      <xdr:spPr>
        <a:xfrm>
          <a:off x="8699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167846</xdr:rowOff>
    </xdr:from>
    <xdr:ext cx="534377" cy="259045"/>
    <xdr:sp macro="" textlink="">
      <xdr:nvSpPr>
        <xdr:cNvPr id="425" name="テキスト ボックス 424"/>
        <xdr:cNvSpPr txBox="1"/>
      </xdr:nvSpPr>
      <xdr:spPr>
        <a:xfrm>
          <a:off x="8483111" y="13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70510</xdr:rowOff>
    </xdr:from>
    <xdr:to>
      <xdr:col>41</xdr:col>
      <xdr:colOff>101600</xdr:colOff>
      <xdr:row>79</xdr:row>
      <xdr:rowOff>660</xdr:rowOff>
    </xdr:to>
    <xdr:sp macro="" textlink="">
      <xdr:nvSpPr>
        <xdr:cNvPr id="426" name="楕円 425"/>
        <xdr:cNvSpPr/>
      </xdr:nvSpPr>
      <xdr:spPr>
        <a:xfrm>
          <a:off x="7810500" y="13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163237</xdr:rowOff>
    </xdr:from>
    <xdr:ext cx="534377" cy="259045"/>
    <xdr:sp macro="" textlink="">
      <xdr:nvSpPr>
        <xdr:cNvPr id="427" name="テキスト ボックス 426"/>
        <xdr:cNvSpPr txBox="1"/>
      </xdr:nvSpPr>
      <xdr:spPr>
        <a:xfrm>
          <a:off x="7594111" y="135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85465</xdr:rowOff>
    </xdr:from>
    <xdr:to>
      <xdr:col>36</xdr:col>
      <xdr:colOff>165100</xdr:colOff>
      <xdr:row>79</xdr:row>
      <xdr:rowOff>15615</xdr:rowOff>
    </xdr:to>
    <xdr:sp macro="" textlink="">
      <xdr:nvSpPr>
        <xdr:cNvPr id="428" name="楕円 427"/>
        <xdr:cNvSpPr/>
      </xdr:nvSpPr>
      <xdr:spPr>
        <a:xfrm>
          <a:off x="6921500" y="13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6742</xdr:rowOff>
    </xdr:from>
    <xdr:ext cx="469744" cy="259045"/>
    <xdr:sp macro="" textlink="">
      <xdr:nvSpPr>
        <xdr:cNvPr id="429" name="テキスト ボックス 428"/>
        <xdr:cNvSpPr txBox="1"/>
      </xdr:nvSpPr>
      <xdr:spPr>
        <a:xfrm>
          <a:off x="6737428" y="13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6342</xdr:rowOff>
    </xdr:from>
    <xdr:to>
      <xdr:col>55</xdr:col>
      <xdr:colOff>0</xdr:colOff>
      <xdr:row>99</xdr:row>
      <xdr:rowOff>14055</xdr:rowOff>
    </xdr:to>
    <xdr:cxnSp macro="">
      <xdr:nvCxnSpPr>
        <xdr:cNvPr id="458" name="直線コネクタ 457"/>
        <xdr:cNvCxnSpPr/>
      </xdr:nvCxnSpPr>
      <xdr:spPr>
        <a:xfrm flipV="1">
          <a:off x="9639300" y="16979892"/>
          <a:ext cx="8382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14055</xdr:rowOff>
    </xdr:from>
    <xdr:to>
      <xdr:col>50</xdr:col>
      <xdr:colOff>114300</xdr:colOff>
      <xdr:row>99</xdr:row>
      <xdr:rowOff>18921</xdr:rowOff>
    </xdr:to>
    <xdr:cxnSp macro="">
      <xdr:nvCxnSpPr>
        <xdr:cNvPr id="461" name="直線コネクタ 460"/>
        <xdr:cNvCxnSpPr/>
      </xdr:nvCxnSpPr>
      <xdr:spPr>
        <a:xfrm flipV="1">
          <a:off x="8750300" y="16987605"/>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7100</xdr:rowOff>
    </xdr:from>
    <xdr:to>
      <xdr:col>45</xdr:col>
      <xdr:colOff>177800</xdr:colOff>
      <xdr:row>99</xdr:row>
      <xdr:rowOff>18921</xdr:rowOff>
    </xdr:to>
    <xdr:cxnSp macro="">
      <xdr:nvCxnSpPr>
        <xdr:cNvPr id="464" name="直線コネクタ 463"/>
        <xdr:cNvCxnSpPr/>
      </xdr:nvCxnSpPr>
      <xdr:spPr>
        <a:xfrm>
          <a:off x="7861300" y="16980650"/>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7100</xdr:rowOff>
    </xdr:from>
    <xdr:to>
      <xdr:col>41</xdr:col>
      <xdr:colOff>50800</xdr:colOff>
      <xdr:row>99</xdr:row>
      <xdr:rowOff>12540</xdr:rowOff>
    </xdr:to>
    <xdr:cxnSp macro="">
      <xdr:nvCxnSpPr>
        <xdr:cNvPr id="467" name="直線コネクタ 466"/>
        <xdr:cNvCxnSpPr/>
      </xdr:nvCxnSpPr>
      <xdr:spPr>
        <a:xfrm flipV="1">
          <a:off x="6972300" y="1698065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126992</xdr:rowOff>
    </xdr:from>
    <xdr:to>
      <xdr:col>55</xdr:col>
      <xdr:colOff>50800</xdr:colOff>
      <xdr:row>99</xdr:row>
      <xdr:rowOff>57142</xdr:rowOff>
    </xdr:to>
    <xdr:sp macro="" textlink="">
      <xdr:nvSpPr>
        <xdr:cNvPr id="477" name="楕円 476"/>
        <xdr:cNvSpPr/>
      </xdr:nvSpPr>
      <xdr:spPr>
        <a:xfrm>
          <a:off x="10426700" y="16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41919</xdr:rowOff>
    </xdr:from>
    <xdr:ext cx="534377" cy="259045"/>
    <xdr:sp macro="" textlink="">
      <xdr:nvSpPr>
        <xdr:cNvPr id="478" name="土木費該当値テキスト"/>
        <xdr:cNvSpPr txBox="1"/>
      </xdr:nvSpPr>
      <xdr:spPr>
        <a:xfrm>
          <a:off x="10528300" y="168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134705</xdr:rowOff>
    </xdr:from>
    <xdr:to>
      <xdr:col>50</xdr:col>
      <xdr:colOff>165100</xdr:colOff>
      <xdr:row>99</xdr:row>
      <xdr:rowOff>64855</xdr:rowOff>
    </xdr:to>
    <xdr:sp macro="" textlink="">
      <xdr:nvSpPr>
        <xdr:cNvPr id="479" name="楕円 478"/>
        <xdr:cNvSpPr/>
      </xdr:nvSpPr>
      <xdr:spPr>
        <a:xfrm>
          <a:off x="9588500" y="169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55982</xdr:rowOff>
    </xdr:from>
    <xdr:ext cx="534377" cy="259045"/>
    <xdr:sp macro="" textlink="">
      <xdr:nvSpPr>
        <xdr:cNvPr id="480" name="テキスト ボックス 479"/>
        <xdr:cNvSpPr txBox="1"/>
      </xdr:nvSpPr>
      <xdr:spPr>
        <a:xfrm>
          <a:off x="9372111" y="170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139571</xdr:rowOff>
    </xdr:from>
    <xdr:to>
      <xdr:col>46</xdr:col>
      <xdr:colOff>38100</xdr:colOff>
      <xdr:row>99</xdr:row>
      <xdr:rowOff>69721</xdr:rowOff>
    </xdr:to>
    <xdr:sp macro="" textlink="">
      <xdr:nvSpPr>
        <xdr:cNvPr id="481" name="楕円 480"/>
        <xdr:cNvSpPr/>
      </xdr:nvSpPr>
      <xdr:spPr>
        <a:xfrm>
          <a:off x="8699500" y="169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60848</xdr:rowOff>
    </xdr:from>
    <xdr:ext cx="534377" cy="259045"/>
    <xdr:sp macro="" textlink="">
      <xdr:nvSpPr>
        <xdr:cNvPr id="482" name="テキスト ボックス 481"/>
        <xdr:cNvSpPr txBox="1"/>
      </xdr:nvSpPr>
      <xdr:spPr>
        <a:xfrm>
          <a:off x="8483111" y="170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127750</xdr:rowOff>
    </xdr:from>
    <xdr:to>
      <xdr:col>41</xdr:col>
      <xdr:colOff>101600</xdr:colOff>
      <xdr:row>99</xdr:row>
      <xdr:rowOff>57900</xdr:rowOff>
    </xdr:to>
    <xdr:sp macro="" textlink="">
      <xdr:nvSpPr>
        <xdr:cNvPr id="483" name="楕円 482"/>
        <xdr:cNvSpPr/>
      </xdr:nvSpPr>
      <xdr:spPr>
        <a:xfrm>
          <a:off x="7810500" y="169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49027</xdr:rowOff>
    </xdr:from>
    <xdr:ext cx="534377" cy="259045"/>
    <xdr:sp macro="" textlink="">
      <xdr:nvSpPr>
        <xdr:cNvPr id="484" name="テキスト ボックス 483"/>
        <xdr:cNvSpPr txBox="1"/>
      </xdr:nvSpPr>
      <xdr:spPr>
        <a:xfrm>
          <a:off x="7594111" y="170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133190</xdr:rowOff>
    </xdr:from>
    <xdr:to>
      <xdr:col>36</xdr:col>
      <xdr:colOff>165100</xdr:colOff>
      <xdr:row>99</xdr:row>
      <xdr:rowOff>63340</xdr:rowOff>
    </xdr:to>
    <xdr:sp macro="" textlink="">
      <xdr:nvSpPr>
        <xdr:cNvPr id="485" name="楕円 484"/>
        <xdr:cNvSpPr/>
      </xdr:nvSpPr>
      <xdr:spPr>
        <a:xfrm>
          <a:off x="6921500" y="16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54467</xdr:rowOff>
    </xdr:from>
    <xdr:ext cx="534377" cy="259045"/>
    <xdr:sp macro="" textlink="">
      <xdr:nvSpPr>
        <xdr:cNvPr id="486" name="テキスト ボックス 485"/>
        <xdr:cNvSpPr txBox="1"/>
      </xdr:nvSpPr>
      <xdr:spPr>
        <a:xfrm>
          <a:off x="6705111" y="17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99402</xdr:rowOff>
    </xdr:from>
    <xdr:to>
      <xdr:col>85</xdr:col>
      <xdr:colOff>127000</xdr:colOff>
      <xdr:row>37</xdr:row>
      <xdr:rowOff>110613</xdr:rowOff>
    </xdr:to>
    <xdr:cxnSp macro="">
      <xdr:nvCxnSpPr>
        <xdr:cNvPr id="513" name="直線コネクタ 512"/>
        <xdr:cNvCxnSpPr/>
      </xdr:nvCxnSpPr>
      <xdr:spPr>
        <a:xfrm flipV="1">
          <a:off x="15481300" y="6443052"/>
          <a:ext cx="8382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110613</xdr:rowOff>
    </xdr:from>
    <xdr:to>
      <xdr:col>81</xdr:col>
      <xdr:colOff>50800</xdr:colOff>
      <xdr:row>37</xdr:row>
      <xdr:rowOff>154934</xdr:rowOff>
    </xdr:to>
    <xdr:cxnSp macro="">
      <xdr:nvCxnSpPr>
        <xdr:cNvPr id="516" name="直線コネクタ 515"/>
        <xdr:cNvCxnSpPr/>
      </xdr:nvCxnSpPr>
      <xdr:spPr>
        <a:xfrm flipV="1">
          <a:off x="14592300" y="6454263"/>
          <a:ext cx="889000" cy="4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105634</xdr:rowOff>
    </xdr:from>
    <xdr:to>
      <xdr:col>76</xdr:col>
      <xdr:colOff>114300</xdr:colOff>
      <xdr:row>37</xdr:row>
      <xdr:rowOff>154934</xdr:rowOff>
    </xdr:to>
    <xdr:cxnSp macro="">
      <xdr:nvCxnSpPr>
        <xdr:cNvPr id="519" name="直線コネクタ 518"/>
        <xdr:cNvCxnSpPr/>
      </xdr:nvCxnSpPr>
      <xdr:spPr>
        <a:xfrm>
          <a:off x="13703300" y="644928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105634</xdr:rowOff>
    </xdr:from>
    <xdr:to>
      <xdr:col>71</xdr:col>
      <xdr:colOff>177800</xdr:colOff>
      <xdr:row>37</xdr:row>
      <xdr:rowOff>164937</xdr:rowOff>
    </xdr:to>
    <xdr:cxnSp macro="">
      <xdr:nvCxnSpPr>
        <xdr:cNvPr id="522" name="直線コネクタ 521"/>
        <xdr:cNvCxnSpPr/>
      </xdr:nvCxnSpPr>
      <xdr:spPr>
        <a:xfrm flipV="1">
          <a:off x="12814300" y="6449284"/>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48602</xdr:rowOff>
    </xdr:from>
    <xdr:to>
      <xdr:col>85</xdr:col>
      <xdr:colOff>177800</xdr:colOff>
      <xdr:row>37</xdr:row>
      <xdr:rowOff>150202</xdr:rowOff>
    </xdr:to>
    <xdr:sp macro="" textlink="">
      <xdr:nvSpPr>
        <xdr:cNvPr id="532" name="楕円 531"/>
        <xdr:cNvSpPr/>
      </xdr:nvSpPr>
      <xdr:spPr>
        <a:xfrm>
          <a:off x="16268700" y="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27029</xdr:rowOff>
    </xdr:from>
    <xdr:ext cx="534377" cy="259045"/>
    <xdr:sp macro="" textlink="">
      <xdr:nvSpPr>
        <xdr:cNvPr id="533" name="消防費該当値テキスト"/>
        <xdr:cNvSpPr txBox="1"/>
      </xdr:nvSpPr>
      <xdr:spPr>
        <a:xfrm>
          <a:off x="16370300" y="6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59813</xdr:rowOff>
    </xdr:from>
    <xdr:to>
      <xdr:col>81</xdr:col>
      <xdr:colOff>101600</xdr:colOff>
      <xdr:row>37</xdr:row>
      <xdr:rowOff>161413</xdr:rowOff>
    </xdr:to>
    <xdr:sp macro="" textlink="">
      <xdr:nvSpPr>
        <xdr:cNvPr id="534" name="楕円 533"/>
        <xdr:cNvSpPr/>
      </xdr:nvSpPr>
      <xdr:spPr>
        <a:xfrm>
          <a:off x="15430500" y="64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152540</xdr:rowOff>
    </xdr:from>
    <xdr:ext cx="534377" cy="259045"/>
    <xdr:sp macro="" textlink="">
      <xdr:nvSpPr>
        <xdr:cNvPr id="535" name="テキスト ボックス 534"/>
        <xdr:cNvSpPr txBox="1"/>
      </xdr:nvSpPr>
      <xdr:spPr>
        <a:xfrm>
          <a:off x="15214111" y="64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104134</xdr:rowOff>
    </xdr:from>
    <xdr:to>
      <xdr:col>76</xdr:col>
      <xdr:colOff>165100</xdr:colOff>
      <xdr:row>38</xdr:row>
      <xdr:rowOff>34284</xdr:rowOff>
    </xdr:to>
    <xdr:sp macro="" textlink="">
      <xdr:nvSpPr>
        <xdr:cNvPr id="536" name="楕円 535"/>
        <xdr:cNvSpPr/>
      </xdr:nvSpPr>
      <xdr:spPr>
        <a:xfrm>
          <a:off x="14541500" y="6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25411</xdr:rowOff>
    </xdr:from>
    <xdr:ext cx="534377" cy="259045"/>
    <xdr:sp macro="" textlink="">
      <xdr:nvSpPr>
        <xdr:cNvPr id="537" name="テキスト ボックス 536"/>
        <xdr:cNvSpPr txBox="1"/>
      </xdr:nvSpPr>
      <xdr:spPr>
        <a:xfrm>
          <a:off x="14325111" y="65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54834</xdr:rowOff>
    </xdr:from>
    <xdr:to>
      <xdr:col>72</xdr:col>
      <xdr:colOff>38100</xdr:colOff>
      <xdr:row>37</xdr:row>
      <xdr:rowOff>156434</xdr:rowOff>
    </xdr:to>
    <xdr:sp macro="" textlink="">
      <xdr:nvSpPr>
        <xdr:cNvPr id="538" name="楕円 537"/>
        <xdr:cNvSpPr/>
      </xdr:nvSpPr>
      <xdr:spPr>
        <a:xfrm>
          <a:off x="13652500" y="63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147561</xdr:rowOff>
    </xdr:from>
    <xdr:ext cx="534377" cy="259045"/>
    <xdr:sp macro="" textlink="">
      <xdr:nvSpPr>
        <xdr:cNvPr id="539" name="テキスト ボックス 538"/>
        <xdr:cNvSpPr txBox="1"/>
      </xdr:nvSpPr>
      <xdr:spPr>
        <a:xfrm>
          <a:off x="13436111" y="64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114138</xdr:rowOff>
    </xdr:from>
    <xdr:to>
      <xdr:col>67</xdr:col>
      <xdr:colOff>101600</xdr:colOff>
      <xdr:row>38</xdr:row>
      <xdr:rowOff>44287</xdr:rowOff>
    </xdr:to>
    <xdr:sp macro="" textlink="">
      <xdr:nvSpPr>
        <xdr:cNvPr id="540" name="楕円 539"/>
        <xdr:cNvSpPr/>
      </xdr:nvSpPr>
      <xdr:spPr>
        <a:xfrm>
          <a:off x="12763500" y="6457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35414</xdr:rowOff>
    </xdr:from>
    <xdr:ext cx="534377" cy="259045"/>
    <xdr:sp macro="" textlink="">
      <xdr:nvSpPr>
        <xdr:cNvPr id="541" name="テキスト ボックス 540"/>
        <xdr:cNvSpPr txBox="1"/>
      </xdr:nvSpPr>
      <xdr:spPr>
        <a:xfrm>
          <a:off x="12547111" y="65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147883</xdr:rowOff>
    </xdr:from>
    <xdr:to>
      <xdr:col>85</xdr:col>
      <xdr:colOff>127000</xdr:colOff>
      <xdr:row>58</xdr:row>
      <xdr:rowOff>162044</xdr:rowOff>
    </xdr:to>
    <xdr:cxnSp macro="">
      <xdr:nvCxnSpPr>
        <xdr:cNvPr id="570" name="直線コネクタ 569"/>
        <xdr:cNvCxnSpPr/>
      </xdr:nvCxnSpPr>
      <xdr:spPr>
        <a:xfrm flipV="1">
          <a:off x="15481300" y="10091983"/>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162044</xdr:rowOff>
    </xdr:from>
    <xdr:to>
      <xdr:col>81</xdr:col>
      <xdr:colOff>50800</xdr:colOff>
      <xdr:row>58</xdr:row>
      <xdr:rowOff>169212</xdr:rowOff>
    </xdr:to>
    <xdr:cxnSp macro="">
      <xdr:nvCxnSpPr>
        <xdr:cNvPr id="573" name="直線コネクタ 572"/>
        <xdr:cNvCxnSpPr/>
      </xdr:nvCxnSpPr>
      <xdr:spPr>
        <a:xfrm flipV="1">
          <a:off x="14592300" y="10106144"/>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167271</xdr:rowOff>
    </xdr:from>
    <xdr:to>
      <xdr:col>76</xdr:col>
      <xdr:colOff>114300</xdr:colOff>
      <xdr:row>58</xdr:row>
      <xdr:rowOff>169212</xdr:rowOff>
    </xdr:to>
    <xdr:cxnSp macro="">
      <xdr:nvCxnSpPr>
        <xdr:cNvPr id="576" name="直線コネクタ 575"/>
        <xdr:cNvCxnSpPr/>
      </xdr:nvCxnSpPr>
      <xdr:spPr>
        <a:xfrm>
          <a:off x="13703300" y="10111371"/>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161307</xdr:rowOff>
    </xdr:from>
    <xdr:to>
      <xdr:col>71</xdr:col>
      <xdr:colOff>177800</xdr:colOff>
      <xdr:row>58</xdr:row>
      <xdr:rowOff>167271</xdr:rowOff>
    </xdr:to>
    <xdr:cxnSp macro="">
      <xdr:nvCxnSpPr>
        <xdr:cNvPr id="579" name="直線コネクタ 578"/>
        <xdr:cNvCxnSpPr/>
      </xdr:nvCxnSpPr>
      <xdr:spPr>
        <a:xfrm>
          <a:off x="12814300" y="10105407"/>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97083</xdr:rowOff>
    </xdr:from>
    <xdr:to>
      <xdr:col>85</xdr:col>
      <xdr:colOff>177800</xdr:colOff>
      <xdr:row>59</xdr:row>
      <xdr:rowOff>27233</xdr:rowOff>
    </xdr:to>
    <xdr:sp macro="" textlink="">
      <xdr:nvSpPr>
        <xdr:cNvPr id="589" name="楕円 588"/>
        <xdr:cNvSpPr/>
      </xdr:nvSpPr>
      <xdr:spPr>
        <a:xfrm>
          <a:off x="16268700" y="100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111244</xdr:rowOff>
    </xdr:from>
    <xdr:to>
      <xdr:col>81</xdr:col>
      <xdr:colOff>101600</xdr:colOff>
      <xdr:row>59</xdr:row>
      <xdr:rowOff>41394</xdr:rowOff>
    </xdr:to>
    <xdr:sp macro="" textlink="">
      <xdr:nvSpPr>
        <xdr:cNvPr id="591" name="楕円 590"/>
        <xdr:cNvSpPr/>
      </xdr:nvSpPr>
      <xdr:spPr>
        <a:xfrm>
          <a:off x="15430500" y="10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32521</xdr:rowOff>
    </xdr:from>
    <xdr:ext cx="534377" cy="259045"/>
    <xdr:sp macro="" textlink="">
      <xdr:nvSpPr>
        <xdr:cNvPr id="592" name="テキスト ボックス 591"/>
        <xdr:cNvSpPr txBox="1"/>
      </xdr:nvSpPr>
      <xdr:spPr>
        <a:xfrm>
          <a:off x="15214111" y="101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118412</xdr:rowOff>
    </xdr:from>
    <xdr:to>
      <xdr:col>76</xdr:col>
      <xdr:colOff>165100</xdr:colOff>
      <xdr:row>59</xdr:row>
      <xdr:rowOff>48562</xdr:rowOff>
    </xdr:to>
    <xdr:sp macro="" textlink="">
      <xdr:nvSpPr>
        <xdr:cNvPr id="593" name="楕円 592"/>
        <xdr:cNvSpPr/>
      </xdr:nvSpPr>
      <xdr:spPr>
        <a:xfrm>
          <a:off x="14541500" y="100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39689</xdr:rowOff>
    </xdr:from>
    <xdr:ext cx="534377" cy="259045"/>
    <xdr:sp macro="" textlink="">
      <xdr:nvSpPr>
        <xdr:cNvPr id="594" name="テキスト ボックス 593"/>
        <xdr:cNvSpPr txBox="1"/>
      </xdr:nvSpPr>
      <xdr:spPr>
        <a:xfrm>
          <a:off x="14325111" y="101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116471</xdr:rowOff>
    </xdr:from>
    <xdr:to>
      <xdr:col>72</xdr:col>
      <xdr:colOff>38100</xdr:colOff>
      <xdr:row>59</xdr:row>
      <xdr:rowOff>46621</xdr:rowOff>
    </xdr:to>
    <xdr:sp macro="" textlink="">
      <xdr:nvSpPr>
        <xdr:cNvPr id="595" name="楕円 594"/>
        <xdr:cNvSpPr/>
      </xdr:nvSpPr>
      <xdr:spPr>
        <a:xfrm>
          <a:off x="13652500" y="100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37748</xdr:rowOff>
    </xdr:from>
    <xdr:ext cx="534377" cy="259045"/>
    <xdr:sp macro="" textlink="">
      <xdr:nvSpPr>
        <xdr:cNvPr id="596" name="テキスト ボックス 595"/>
        <xdr:cNvSpPr txBox="1"/>
      </xdr:nvSpPr>
      <xdr:spPr>
        <a:xfrm>
          <a:off x="13436111" y="101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110507</xdr:rowOff>
    </xdr:from>
    <xdr:to>
      <xdr:col>67</xdr:col>
      <xdr:colOff>101600</xdr:colOff>
      <xdr:row>59</xdr:row>
      <xdr:rowOff>40657</xdr:rowOff>
    </xdr:to>
    <xdr:sp macro="" textlink="">
      <xdr:nvSpPr>
        <xdr:cNvPr id="597" name="楕円 596"/>
        <xdr:cNvSpPr/>
      </xdr:nvSpPr>
      <xdr:spPr>
        <a:xfrm>
          <a:off x="12763500" y="100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31784</xdr:rowOff>
    </xdr:from>
    <xdr:ext cx="534377" cy="259045"/>
    <xdr:sp macro="" textlink="">
      <xdr:nvSpPr>
        <xdr:cNvPr id="598" name="テキスト ボックス 597"/>
        <xdr:cNvSpPr txBox="1"/>
      </xdr:nvSpPr>
      <xdr:spPr>
        <a:xfrm>
          <a:off x="12547111" y="101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167416</xdr:rowOff>
    </xdr:from>
    <xdr:to>
      <xdr:col>85</xdr:col>
      <xdr:colOff>127000</xdr:colOff>
      <xdr:row>99</xdr:row>
      <xdr:rowOff>6072</xdr:rowOff>
    </xdr:to>
    <xdr:cxnSp macro="">
      <xdr:nvCxnSpPr>
        <xdr:cNvPr id="684" name="直線コネクタ 683"/>
        <xdr:cNvCxnSpPr/>
      </xdr:nvCxnSpPr>
      <xdr:spPr>
        <a:xfrm>
          <a:off x="15481300" y="16969516"/>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167416</xdr:rowOff>
    </xdr:from>
    <xdr:to>
      <xdr:col>81</xdr:col>
      <xdr:colOff>50800</xdr:colOff>
      <xdr:row>98</xdr:row>
      <xdr:rowOff>168892</xdr:rowOff>
    </xdr:to>
    <xdr:cxnSp macro="">
      <xdr:nvCxnSpPr>
        <xdr:cNvPr id="687" name="直線コネクタ 686"/>
        <xdr:cNvCxnSpPr/>
      </xdr:nvCxnSpPr>
      <xdr:spPr>
        <a:xfrm flipV="1">
          <a:off x="14592300" y="16969516"/>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168892</xdr:rowOff>
    </xdr:from>
    <xdr:to>
      <xdr:col>76</xdr:col>
      <xdr:colOff>114300</xdr:colOff>
      <xdr:row>98</xdr:row>
      <xdr:rowOff>168928</xdr:rowOff>
    </xdr:to>
    <xdr:cxnSp macro="">
      <xdr:nvCxnSpPr>
        <xdr:cNvPr id="690" name="直線コネクタ 689"/>
        <xdr:cNvCxnSpPr/>
      </xdr:nvCxnSpPr>
      <xdr:spPr>
        <a:xfrm flipV="1">
          <a:off x="13703300" y="1697099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165759</xdr:rowOff>
    </xdr:from>
    <xdr:to>
      <xdr:col>71</xdr:col>
      <xdr:colOff>177800</xdr:colOff>
      <xdr:row>98</xdr:row>
      <xdr:rowOff>168928</xdr:rowOff>
    </xdr:to>
    <xdr:cxnSp macro="">
      <xdr:nvCxnSpPr>
        <xdr:cNvPr id="693" name="直線コネクタ 692"/>
        <xdr:cNvCxnSpPr/>
      </xdr:nvCxnSpPr>
      <xdr:spPr>
        <a:xfrm>
          <a:off x="12814300" y="16967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126722</xdr:rowOff>
    </xdr:from>
    <xdr:to>
      <xdr:col>85</xdr:col>
      <xdr:colOff>177800</xdr:colOff>
      <xdr:row>99</xdr:row>
      <xdr:rowOff>56872</xdr:rowOff>
    </xdr:to>
    <xdr:sp macro="" textlink="">
      <xdr:nvSpPr>
        <xdr:cNvPr id="703" name="楕円 702"/>
        <xdr:cNvSpPr/>
      </xdr:nvSpPr>
      <xdr:spPr>
        <a:xfrm>
          <a:off x="16268700" y="16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41649</xdr:rowOff>
    </xdr:from>
    <xdr:ext cx="534377" cy="259045"/>
    <xdr:sp macro="" textlink="">
      <xdr:nvSpPr>
        <xdr:cNvPr id="704" name="公債費該当値テキスト"/>
        <xdr:cNvSpPr txBox="1"/>
      </xdr:nvSpPr>
      <xdr:spPr>
        <a:xfrm>
          <a:off x="16370300" y="168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116616</xdr:rowOff>
    </xdr:from>
    <xdr:to>
      <xdr:col>81</xdr:col>
      <xdr:colOff>101600</xdr:colOff>
      <xdr:row>99</xdr:row>
      <xdr:rowOff>46766</xdr:rowOff>
    </xdr:to>
    <xdr:sp macro="" textlink="">
      <xdr:nvSpPr>
        <xdr:cNvPr id="705" name="楕円 704"/>
        <xdr:cNvSpPr/>
      </xdr:nvSpPr>
      <xdr:spPr>
        <a:xfrm>
          <a:off x="15430500" y="169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37893</xdr:rowOff>
    </xdr:from>
    <xdr:ext cx="534377" cy="259045"/>
    <xdr:sp macro="" textlink="">
      <xdr:nvSpPr>
        <xdr:cNvPr id="706" name="テキスト ボックス 705"/>
        <xdr:cNvSpPr txBox="1"/>
      </xdr:nvSpPr>
      <xdr:spPr>
        <a:xfrm>
          <a:off x="15214111" y="170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118092</xdr:rowOff>
    </xdr:from>
    <xdr:to>
      <xdr:col>76</xdr:col>
      <xdr:colOff>165100</xdr:colOff>
      <xdr:row>99</xdr:row>
      <xdr:rowOff>48242</xdr:rowOff>
    </xdr:to>
    <xdr:sp macro="" textlink="">
      <xdr:nvSpPr>
        <xdr:cNvPr id="707" name="楕円 706"/>
        <xdr:cNvSpPr/>
      </xdr:nvSpPr>
      <xdr:spPr>
        <a:xfrm>
          <a:off x="14541500" y="16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39369</xdr:rowOff>
    </xdr:from>
    <xdr:ext cx="534377" cy="259045"/>
    <xdr:sp macro="" textlink="">
      <xdr:nvSpPr>
        <xdr:cNvPr id="708" name="テキスト ボックス 707"/>
        <xdr:cNvSpPr txBox="1"/>
      </xdr:nvSpPr>
      <xdr:spPr>
        <a:xfrm>
          <a:off x="14325111" y="170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118128</xdr:rowOff>
    </xdr:from>
    <xdr:to>
      <xdr:col>72</xdr:col>
      <xdr:colOff>38100</xdr:colOff>
      <xdr:row>99</xdr:row>
      <xdr:rowOff>48278</xdr:rowOff>
    </xdr:to>
    <xdr:sp macro="" textlink="">
      <xdr:nvSpPr>
        <xdr:cNvPr id="709" name="楕円 708"/>
        <xdr:cNvSpPr/>
      </xdr:nvSpPr>
      <xdr:spPr>
        <a:xfrm>
          <a:off x="13652500" y="16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39405</xdr:rowOff>
    </xdr:from>
    <xdr:ext cx="534377" cy="259045"/>
    <xdr:sp macro="" textlink="">
      <xdr:nvSpPr>
        <xdr:cNvPr id="710" name="テキスト ボックス 709"/>
        <xdr:cNvSpPr txBox="1"/>
      </xdr:nvSpPr>
      <xdr:spPr>
        <a:xfrm>
          <a:off x="13436111" y="17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114959</xdr:rowOff>
    </xdr:from>
    <xdr:to>
      <xdr:col>67</xdr:col>
      <xdr:colOff>101600</xdr:colOff>
      <xdr:row>99</xdr:row>
      <xdr:rowOff>45109</xdr:rowOff>
    </xdr:to>
    <xdr:sp macro="" textlink="">
      <xdr:nvSpPr>
        <xdr:cNvPr id="711" name="楕円 710"/>
        <xdr:cNvSpPr/>
      </xdr:nvSpPr>
      <xdr:spPr>
        <a:xfrm>
          <a:off x="12763500" y="169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36236</xdr:rowOff>
    </xdr:from>
    <xdr:ext cx="534377" cy="259045"/>
    <xdr:sp macro="" textlink="">
      <xdr:nvSpPr>
        <xdr:cNvPr id="712" name="テキスト ボックス 711"/>
        <xdr:cNvSpPr txBox="1"/>
      </xdr:nvSpPr>
      <xdr:spPr>
        <a:xfrm>
          <a:off x="12547111" y="17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金額の増減の大きい項目を見ると、教育費については、鳴沢小学校電気設備・空調設備設置工事（エアコン設置）の皆増などにより、前年度比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％）の増となった。土木費については、道維持補修事業や村道改良事業の増などにより、前年度比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一方、減少した項目では、公債費については、臨時財政対策債（平成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年度借入）や緊急防災減災事業債（平成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年度借入）の償還が完了したことなどにより、前年度比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％）の減となった。商工費については、やまなしスポーツ・文化合宿等再開支援助成金の皆減や常勤職員人件費の皆減などにより、前年度比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年度の財政調整基金残高の標準財政規模に対する割合は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70.68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ポイント減少した。これは、財政調整基金への積立てが利子分（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千円）のみであったことが要因である。財政調整基金については、国・県の補助金を積極的に活用し特定財源の確保に努め、最低水準の取り崩しに努めている。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ポイント増加した。これは、歳入歳出差引額が前年度から増加したためである。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実質単年度収支は、翌年度に繰り越すべき財源として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千円を確保し、単年度収支額は前年度と比較して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3,953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千円増加し、財政調整基金への積立てが利子分のみであった一方、財政調整基金の取り崩しを行わなかったことから、実質収支額が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7,307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千円（対前年度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3,951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415.7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％）となり、標準財政規模に対する比率は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令和元年度からの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年間では、各会計ともに実質収支は黒字となっている。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元利償還額等（Ａ）の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％を占める元利償還金は、対前年度比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千円の減となった。これは、平成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年度に借り入れた緊急防災・減災事業債が完済したためである。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また、組合等が起こした地方債の元利償還金に対する負担金等の内訳は、河口湖南中学校組合が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13,738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千円、富士五湖広域行政事務組合が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千円、債務負担行為に基づく支出額は山梨赤十字病院が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今後、元利償還金については近年借り入れた緊急防災・減災事業債や学校教育施設等整備事業債の償還を行っていくことなどから、算入公債費等の増加が見込まれる。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を充当可能財源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が上回っているため、将来負担比率計算式中の分子はマイナス数値となる。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％が職員の退職手当負担見込額となっている。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％が充当可能基金である。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毎年度末の余剰金を、将来の庁舎建て替えを見据えて、公共施設建設基金へ積み立てると共に、将来の施設老朽化対策費用に充てるため、            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修繕基金へ積み立てを予定している。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百万円、森林環境譲与税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千万円、公共施設修繕基金へ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千万円、森林環境譲与税基金へ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たことにより増加。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千万円となっており、前年度と同額となっている。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2716239</v>
      </c>
      <c r="BO4" s="371"/>
      <c r="BP4" s="371"/>
      <c r="BQ4" s="371"/>
      <c r="BR4" s="371"/>
      <c r="BS4" s="371"/>
      <c r="BT4" s="371"/>
      <c r="BU4" s="372"/>
      <c r="BV4" s="370">
        <v>2465794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20</v>
      </c>
      <c r="CU4" s="377"/>
      <c r="CV4" s="377"/>
      <c r="CW4" s="377"/>
      <c r="CX4" s="377"/>
      <c r="CY4" s="377"/>
      <c r="CZ4" s="377"/>
      <c r="DA4" s="378"/>
      <c r="DB4" s="376">
        <v>9.9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2345871</v>
      </c>
      <c r="BO5" s="408"/>
      <c r="BP5" s="408"/>
      <c r="BQ5" s="408"/>
      <c r="BR5" s="408"/>
      <c r="BS5" s="408"/>
      <c r="BT5" s="408"/>
      <c r="BU5" s="409"/>
      <c r="BV5" s="407">
        <v>2272771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74.599999999999994</v>
      </c>
      <c r="CU5" s="405"/>
      <c r="CV5" s="405"/>
      <c r="CW5" s="405"/>
      <c r="CX5" s="405"/>
      <c r="CY5" s="405"/>
      <c r="CZ5" s="405"/>
      <c r="DA5" s="406"/>
      <c r="DB5" s="404">
        <v>74.2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370368</v>
      </c>
      <c r="BO6" s="408"/>
      <c r="BP6" s="408"/>
      <c r="BQ6" s="408"/>
      <c r="BR6" s="408"/>
      <c r="BS6" s="408"/>
      <c r="BT6" s="408"/>
      <c r="BU6" s="409"/>
      <c r="BV6" s="407">
        <v>193023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74.599999999999994</v>
      </c>
      <c r="CU6" s="445"/>
      <c r="CV6" s="445"/>
      <c r="CW6" s="445"/>
      <c r="CX6" s="445"/>
      <c r="CY6" s="445"/>
      <c r="CZ6" s="445"/>
      <c r="DA6" s="446"/>
      <c r="DB6" s="444">
        <v>74.2</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34142</v>
      </c>
      <c r="BO7" s="408"/>
      <c r="BP7" s="408"/>
      <c r="BQ7" s="408"/>
      <c r="BR7" s="408"/>
      <c r="BS7" s="408"/>
      <c r="BT7" s="408"/>
      <c r="BU7" s="409"/>
      <c r="BV7" s="407">
        <v>29458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1684112</v>
      </c>
      <c r="CU7" s="408"/>
      <c r="CV7" s="408"/>
      <c r="CW7" s="408"/>
      <c r="CX7" s="408"/>
      <c r="CY7" s="408"/>
      <c r="CZ7" s="408"/>
      <c r="DA7" s="409"/>
      <c r="DB7" s="407">
        <v>1657969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336226</v>
      </c>
      <c r="BO8" s="408"/>
      <c r="BP8" s="408"/>
      <c r="BQ8" s="408"/>
      <c r="BR8" s="408"/>
      <c r="BS8" s="408"/>
      <c r="BT8" s="408"/>
      <c r="BU8" s="409"/>
      <c r="BV8" s="407">
        <v>163565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0.55000000000000004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2824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172661</v>
      </c>
      <c r="BO9" s="408"/>
      <c r="BP9" s="408"/>
      <c r="BQ9" s="408"/>
      <c r="BR9" s="408"/>
      <c r="BS9" s="408"/>
      <c r="BT9" s="408"/>
      <c r="BU9" s="409"/>
      <c r="BV9" s="407">
        <v>33122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2.9</v>
      </c>
      <c r="CU9" s="405"/>
      <c r="CV9" s="405"/>
      <c r="CW9" s="405"/>
      <c r="CX9" s="405"/>
      <c r="CY9" s="405"/>
      <c r="CZ9" s="405"/>
      <c r="DA9" s="406"/>
      <c r="DB9" s="404">
        <v>3.9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2921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414</v>
      </c>
      <c r="BO10" s="408"/>
      <c r="BP10" s="408"/>
      <c r="BQ10" s="408"/>
      <c r="BR10" s="408"/>
      <c r="BS10" s="408"/>
      <c r="BT10" s="408"/>
      <c r="BU10" s="409"/>
      <c r="BV10" s="407">
        <v>437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3079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3035</v>
      </c>
      <c r="S13" s="492"/>
      <c r="T13" s="492"/>
      <c r="U13" s="492"/>
      <c r="V13" s="493"/>
      <c r="W13" s="423" t="s">
        <v>131</v>
      </c>
      <c r="X13" s="424"/>
      <c r="Y13" s="424"/>
      <c r="Z13" s="424"/>
      <c r="AA13" s="424"/>
      <c r="AB13" s="414"/>
      <c r="AC13" s="458">
        <v>136</v>
      </c>
      <c r="AD13" s="459"/>
      <c r="AE13" s="459"/>
      <c r="AF13" s="459"/>
      <c r="AG13" s="501"/>
      <c r="AH13" s="458">
        <v>154</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173075</v>
      </c>
      <c r="BO13" s="408"/>
      <c r="BP13" s="408"/>
      <c r="BQ13" s="408"/>
      <c r="BR13" s="408"/>
      <c r="BS13" s="408"/>
      <c r="BT13" s="408"/>
      <c r="BU13" s="409"/>
      <c r="BV13" s="407">
        <v>33559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-2.2000000000000002</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3121</v>
      </c>
      <c r="S14" s="492"/>
      <c r="T14" s="492"/>
      <c r="U14" s="492"/>
      <c r="V14" s="493"/>
      <c r="W14" s="397"/>
      <c r="X14" s="398"/>
      <c r="Y14" s="398"/>
      <c r="Z14" s="398"/>
      <c r="AA14" s="398"/>
      <c r="AB14" s="387"/>
      <c r="AC14" s="494">
        <v>9</v>
      </c>
      <c r="AD14" s="495"/>
      <c r="AE14" s="495"/>
      <c r="AF14" s="495"/>
      <c r="AG14" s="496"/>
      <c r="AH14" s="494">
        <v>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3082</v>
      </c>
      <c r="S15" s="492"/>
      <c r="T15" s="492"/>
      <c r="U15" s="492"/>
      <c r="V15" s="493"/>
      <c r="W15" s="423" t="s">
        <v>137</v>
      </c>
      <c r="X15" s="424"/>
      <c r="Y15" s="424"/>
      <c r="Z15" s="424"/>
      <c r="AA15" s="424"/>
      <c r="AB15" s="414"/>
      <c r="AC15" s="458">
        <v>449</v>
      </c>
      <c r="AD15" s="459"/>
      <c r="AE15" s="459"/>
      <c r="AF15" s="459"/>
      <c r="AG15" s="501"/>
      <c r="AH15" s="458">
        <v>472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753253</v>
      </c>
      <c r="BO15" s="371"/>
      <c r="BP15" s="371"/>
      <c r="BQ15" s="371"/>
      <c r="BR15" s="371"/>
      <c r="BS15" s="371"/>
      <c r="BT15" s="371"/>
      <c r="BU15" s="372"/>
      <c r="BV15" s="370">
        <v>747275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29.7</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1448115</v>
      </c>
      <c r="BO16" s="408"/>
      <c r="BP16" s="408"/>
      <c r="BQ16" s="408"/>
      <c r="BR16" s="408"/>
      <c r="BS16" s="408"/>
      <c r="BT16" s="408"/>
      <c r="BU16" s="409"/>
      <c r="BV16" s="407">
        <v>1407523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927</v>
      </c>
      <c r="AD17" s="459"/>
      <c r="AE17" s="459"/>
      <c r="AF17" s="459"/>
      <c r="AG17" s="501"/>
      <c r="AH17" s="458">
        <v>935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971790</v>
      </c>
      <c r="BO17" s="408"/>
      <c r="BP17" s="408"/>
      <c r="BQ17" s="408"/>
      <c r="BR17" s="408"/>
      <c r="BS17" s="408"/>
      <c r="BT17" s="408"/>
      <c r="BU17" s="409"/>
      <c r="BV17" s="407">
        <v>964325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89.58</v>
      </c>
      <c r="M18" s="531"/>
      <c r="N18" s="531"/>
      <c r="O18" s="531"/>
      <c r="P18" s="531"/>
      <c r="Q18" s="531"/>
      <c r="R18" s="532"/>
      <c r="S18" s="532"/>
      <c r="T18" s="532"/>
      <c r="U18" s="532"/>
      <c r="V18" s="533"/>
      <c r="W18" s="425"/>
      <c r="X18" s="426"/>
      <c r="Y18" s="426"/>
      <c r="Z18" s="426"/>
      <c r="AA18" s="426"/>
      <c r="AB18" s="417"/>
      <c r="AC18" s="534">
        <v>61.3</v>
      </c>
      <c r="AD18" s="535"/>
      <c r="AE18" s="535"/>
      <c r="AF18" s="535"/>
      <c r="AG18" s="536"/>
      <c r="AH18" s="534">
        <v>59.9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1307713</v>
      </c>
      <c r="BO18" s="408"/>
      <c r="BP18" s="408"/>
      <c r="BQ18" s="408"/>
      <c r="BR18" s="408"/>
      <c r="BS18" s="408"/>
      <c r="BT18" s="408"/>
      <c r="BU18" s="409"/>
      <c r="BV18" s="407">
        <v>1246144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2145575</v>
      </c>
      <c r="BO19" s="408"/>
      <c r="BP19" s="408"/>
      <c r="BQ19" s="408"/>
      <c r="BR19" s="408"/>
      <c r="BS19" s="408"/>
      <c r="BT19" s="408"/>
      <c r="BU19" s="409"/>
      <c r="BV19" s="407">
        <v>2051030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1056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209567</v>
      </c>
      <c r="BO22" s="371"/>
      <c r="BP22" s="371"/>
      <c r="BQ22" s="371"/>
      <c r="BR22" s="371"/>
      <c r="BS22" s="371"/>
      <c r="BT22" s="371"/>
      <c r="BU22" s="372"/>
      <c r="BV22" s="370">
        <v>148344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42231</v>
      </c>
      <c r="BO23" s="408"/>
      <c r="BP23" s="408"/>
      <c r="BQ23" s="408"/>
      <c r="BR23" s="408"/>
      <c r="BS23" s="408"/>
      <c r="BT23" s="408"/>
      <c r="BU23" s="409"/>
      <c r="BV23" s="407">
        <v>82185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5760</v>
      </c>
      <c r="R24" s="459"/>
      <c r="S24" s="459"/>
      <c r="T24" s="459"/>
      <c r="U24" s="459"/>
      <c r="V24" s="501"/>
      <c r="W24" s="553"/>
      <c r="X24" s="554"/>
      <c r="Y24" s="555"/>
      <c r="Z24" s="457" t="s">
        <v>162</v>
      </c>
      <c r="AA24" s="437"/>
      <c r="AB24" s="437"/>
      <c r="AC24" s="437"/>
      <c r="AD24" s="437"/>
      <c r="AE24" s="437"/>
      <c r="AF24" s="437"/>
      <c r="AG24" s="438"/>
      <c r="AH24" s="458">
        <v>48</v>
      </c>
      <c r="AI24" s="459"/>
      <c r="AJ24" s="459"/>
      <c r="AK24" s="459"/>
      <c r="AL24" s="501"/>
      <c r="AM24" s="458">
        <v>139488</v>
      </c>
      <c r="AN24" s="459"/>
      <c r="AO24" s="459"/>
      <c r="AP24" s="459"/>
      <c r="AQ24" s="459"/>
      <c r="AR24" s="501"/>
      <c r="AS24" s="458">
        <v>2906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141739</v>
      </c>
      <c r="BO24" s="408"/>
      <c r="BP24" s="408"/>
      <c r="BQ24" s="408"/>
      <c r="BR24" s="408"/>
      <c r="BS24" s="408"/>
      <c r="BT24" s="408"/>
      <c r="BU24" s="409"/>
      <c r="BV24" s="407">
        <v>50576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4900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14687</v>
      </c>
      <c r="BO25" s="371"/>
      <c r="BP25" s="371"/>
      <c r="BQ25" s="371"/>
      <c r="BR25" s="371"/>
      <c r="BS25" s="371"/>
      <c r="BT25" s="371"/>
      <c r="BU25" s="372"/>
      <c r="BV25" s="370">
        <v>21739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4500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171</v>
      </c>
      <c r="F27" s="437"/>
      <c r="G27" s="437"/>
      <c r="H27" s="437"/>
      <c r="I27" s="437"/>
      <c r="J27" s="437"/>
      <c r="K27" s="438"/>
      <c r="L27" s="458">
        <v>1</v>
      </c>
      <c r="M27" s="459"/>
      <c r="N27" s="459"/>
      <c r="O27" s="459"/>
      <c r="P27" s="501"/>
      <c r="Q27" s="458">
        <v>1800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19131</v>
      </c>
      <c r="BO27" s="527"/>
      <c r="BP27" s="527"/>
      <c r="BQ27" s="527"/>
      <c r="BR27" s="527"/>
      <c r="BS27" s="527"/>
      <c r="BT27" s="527"/>
      <c r="BU27" s="528"/>
      <c r="BV27" s="526">
        <v>19122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1580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1190299</v>
      </c>
      <c r="BO28" s="371"/>
      <c r="BP28" s="371"/>
      <c r="BQ28" s="371"/>
      <c r="BR28" s="371"/>
      <c r="BS28" s="371"/>
      <c r="BT28" s="371"/>
      <c r="BU28" s="372"/>
      <c r="BV28" s="370">
        <v>1189885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8</v>
      </c>
      <c r="M29" s="459"/>
      <c r="N29" s="459"/>
      <c r="O29" s="459"/>
      <c r="P29" s="501"/>
      <c r="Q29" s="458">
        <v>1500</v>
      </c>
      <c r="R29" s="459"/>
      <c r="S29" s="459"/>
      <c r="T29" s="459"/>
      <c r="U29" s="459"/>
      <c r="V29" s="501"/>
      <c r="W29" s="556"/>
      <c r="X29" s="557"/>
      <c r="Y29" s="558"/>
      <c r="Z29" s="457" t="s">
        <v>178</v>
      </c>
      <c r="AA29" s="437"/>
      <c r="AB29" s="437"/>
      <c r="AC29" s="437"/>
      <c r="AD29" s="437"/>
      <c r="AE29" s="437"/>
      <c r="AF29" s="437"/>
      <c r="AG29" s="438"/>
      <c r="AH29" s="458">
        <v>48</v>
      </c>
      <c r="AI29" s="459"/>
      <c r="AJ29" s="459"/>
      <c r="AK29" s="459"/>
      <c r="AL29" s="501"/>
      <c r="AM29" s="458">
        <v>139488</v>
      </c>
      <c r="AN29" s="459"/>
      <c r="AO29" s="459"/>
      <c r="AP29" s="459"/>
      <c r="AQ29" s="459"/>
      <c r="AR29" s="501"/>
      <c r="AS29" s="458">
        <v>2906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60932</v>
      </c>
      <c r="BO29" s="408"/>
      <c r="BP29" s="408"/>
      <c r="BQ29" s="408"/>
      <c r="BR29" s="408"/>
      <c r="BS29" s="408"/>
      <c r="BT29" s="408"/>
      <c r="BU29" s="409"/>
      <c r="BV29" s="407">
        <v>60931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2926466</v>
      </c>
      <c r="BO30" s="527"/>
      <c r="BP30" s="527"/>
      <c r="BQ30" s="527"/>
      <c r="BR30" s="527"/>
      <c r="BS30" s="527"/>
      <c r="BT30" s="527"/>
      <c r="BU30" s="528"/>
      <c r="BV30" s="526">
        <v>2858106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富士五湖広域行政事務組合（一般会計）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富士五湖広域行政事務組合（富士五湖聖苑特別会計）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河口湖南中学校組合（一般会計）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山梨県市町村総合事務組合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山梨県市町村総合事務組合　行政手続きの電子化事業及び会館管理・研修事業特別会計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山梨県市町村総合事務組合　一般廃棄物最終処分場事業特別会計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山梨県市町村総合事務組合　入札参加資格審査事業特別会計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山梨県市町村総合事務組合　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青木が原ごみ処理組合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青木ヶ原衛生センター</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ndQFUDaeP404Cj/cTQHTZBDHw1Nhh8ilWGEWZZBKdL2rPI6jX2D7zmHRdKSA5qSxcxY4bgow0PASYlFBbyKh5w==" saltValue="dnAT4c2aB/NW39WqP/Xp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864415</v>
      </c>
      <c r="S5" s="613"/>
      <c r="T5" s="613"/>
      <c r="U5" s="613"/>
      <c r="V5" s="613"/>
      <c r="W5" s="613"/>
      <c r="X5" s="613"/>
      <c r="Y5" s="614"/>
      <c r="Z5" s="615">
        <v>31.8</v>
      </c>
      <c r="AA5" s="615"/>
      <c r="AB5" s="615"/>
      <c r="AC5" s="615"/>
      <c r="AD5" s="616">
        <v>864415</v>
      </c>
      <c r="AE5" s="616"/>
      <c r="AF5" s="616"/>
      <c r="AG5" s="616"/>
      <c r="AH5" s="616"/>
      <c r="AI5" s="616"/>
      <c r="AJ5" s="616"/>
      <c r="AK5" s="616"/>
      <c r="AL5" s="617">
        <v>49.3</v>
      </c>
      <c r="AM5" s="618"/>
      <c r="AN5" s="618"/>
      <c r="AO5" s="619"/>
      <c r="AP5" s="609" t="s">
        <v>217</v>
      </c>
      <c r="AQ5" s="610"/>
      <c r="AR5" s="610"/>
      <c r="AS5" s="610"/>
      <c r="AT5" s="610"/>
      <c r="AU5" s="610"/>
      <c r="AV5" s="610"/>
      <c r="AW5" s="610"/>
      <c r="AX5" s="610"/>
      <c r="AY5" s="610"/>
      <c r="AZ5" s="610"/>
      <c r="BA5" s="610"/>
      <c r="BB5" s="610"/>
      <c r="BC5" s="610"/>
      <c r="BD5" s="610"/>
      <c r="BE5" s="610"/>
      <c r="BF5" s="611"/>
      <c r="BG5" s="623">
        <v>829751</v>
      </c>
      <c r="BH5" s="624"/>
      <c r="BI5" s="624"/>
      <c r="BJ5" s="624"/>
      <c r="BK5" s="624"/>
      <c r="BL5" s="624"/>
      <c r="BM5" s="624"/>
      <c r="BN5" s="625"/>
      <c r="BO5" s="626">
        <v>96</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30404</v>
      </c>
      <c r="S6" s="624"/>
      <c r="T6" s="624"/>
      <c r="U6" s="624"/>
      <c r="V6" s="624"/>
      <c r="W6" s="624"/>
      <c r="X6" s="624"/>
      <c r="Y6" s="625"/>
      <c r="Z6" s="626">
        <v>1.1000000000000001</v>
      </c>
      <c r="AA6" s="626"/>
      <c r="AB6" s="626"/>
      <c r="AC6" s="626"/>
      <c r="AD6" s="627">
        <v>30404</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829751</v>
      </c>
      <c r="BH6" s="624"/>
      <c r="BI6" s="624"/>
      <c r="BJ6" s="624"/>
      <c r="BK6" s="624"/>
      <c r="BL6" s="624"/>
      <c r="BM6" s="624"/>
      <c r="BN6" s="625"/>
      <c r="BO6" s="626">
        <v>96</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53251</v>
      </c>
      <c r="CS6" s="624"/>
      <c r="CT6" s="624"/>
      <c r="CU6" s="624"/>
      <c r="CV6" s="624"/>
      <c r="CW6" s="624"/>
      <c r="CX6" s="624"/>
      <c r="CY6" s="625"/>
      <c r="CZ6" s="617">
        <v>2.2999999999999998</v>
      </c>
      <c r="DA6" s="618"/>
      <c r="DB6" s="618"/>
      <c r="DC6" s="634"/>
      <c r="DD6" s="632" t="s">
        <v>122</v>
      </c>
      <c r="DE6" s="624"/>
      <c r="DF6" s="624"/>
      <c r="DG6" s="624"/>
      <c r="DH6" s="624"/>
      <c r="DI6" s="624"/>
      <c r="DJ6" s="624"/>
      <c r="DK6" s="624"/>
      <c r="DL6" s="624"/>
      <c r="DM6" s="624"/>
      <c r="DN6" s="624"/>
      <c r="DO6" s="624"/>
      <c r="DP6" s="625"/>
      <c r="DQ6" s="632">
        <v>53251</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148</v>
      </c>
      <c r="S7" s="624"/>
      <c r="T7" s="624"/>
      <c r="U7" s="624"/>
      <c r="V7" s="624"/>
      <c r="W7" s="624"/>
      <c r="X7" s="624"/>
      <c r="Y7" s="625"/>
      <c r="Z7" s="626">
        <v>0</v>
      </c>
      <c r="AA7" s="626"/>
      <c r="AB7" s="626"/>
      <c r="AC7" s="626"/>
      <c r="AD7" s="627">
        <v>148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252311</v>
      </c>
      <c r="BH7" s="624"/>
      <c r="BI7" s="624"/>
      <c r="BJ7" s="624"/>
      <c r="BK7" s="624"/>
      <c r="BL7" s="624"/>
      <c r="BM7" s="624"/>
      <c r="BN7" s="625"/>
      <c r="BO7" s="626">
        <v>29.2</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683993</v>
      </c>
      <c r="CS7" s="624"/>
      <c r="CT7" s="624"/>
      <c r="CU7" s="624"/>
      <c r="CV7" s="624"/>
      <c r="CW7" s="624"/>
      <c r="CX7" s="624"/>
      <c r="CY7" s="625"/>
      <c r="CZ7" s="626">
        <v>29.2</v>
      </c>
      <c r="DA7" s="626"/>
      <c r="DB7" s="626"/>
      <c r="DC7" s="626"/>
      <c r="DD7" s="632">
        <v>141495</v>
      </c>
      <c r="DE7" s="624"/>
      <c r="DF7" s="624"/>
      <c r="DG7" s="624"/>
      <c r="DH7" s="624"/>
      <c r="DI7" s="624"/>
      <c r="DJ7" s="624"/>
      <c r="DK7" s="624"/>
      <c r="DL7" s="624"/>
      <c r="DM7" s="624"/>
      <c r="DN7" s="624"/>
      <c r="DO7" s="624"/>
      <c r="DP7" s="625"/>
      <c r="DQ7" s="632">
        <v>487745</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2630</v>
      </c>
      <c r="S8" s="624"/>
      <c r="T8" s="624"/>
      <c r="U8" s="624"/>
      <c r="V8" s="624"/>
      <c r="W8" s="624"/>
      <c r="X8" s="624"/>
      <c r="Y8" s="625"/>
      <c r="Z8" s="626">
        <v>0.1</v>
      </c>
      <c r="AA8" s="626"/>
      <c r="AB8" s="626"/>
      <c r="AC8" s="626"/>
      <c r="AD8" s="627">
        <v>2630</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15339</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596865</v>
      </c>
      <c r="CS8" s="624"/>
      <c r="CT8" s="624"/>
      <c r="CU8" s="624"/>
      <c r="CV8" s="624"/>
      <c r="CW8" s="624"/>
      <c r="CX8" s="624"/>
      <c r="CY8" s="625"/>
      <c r="CZ8" s="626">
        <v>25.4</v>
      </c>
      <c r="DA8" s="626"/>
      <c r="DB8" s="626"/>
      <c r="DC8" s="626"/>
      <c r="DD8" s="632">
        <v>20517</v>
      </c>
      <c r="DE8" s="624"/>
      <c r="DF8" s="624"/>
      <c r="DG8" s="624"/>
      <c r="DH8" s="624"/>
      <c r="DI8" s="624"/>
      <c r="DJ8" s="624"/>
      <c r="DK8" s="624"/>
      <c r="DL8" s="624"/>
      <c r="DM8" s="624"/>
      <c r="DN8" s="624"/>
      <c r="DO8" s="624"/>
      <c r="DP8" s="625"/>
      <c r="DQ8" s="632">
        <v>407714</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3035</v>
      </c>
      <c r="S9" s="624"/>
      <c r="T9" s="624"/>
      <c r="U9" s="624"/>
      <c r="V9" s="624"/>
      <c r="W9" s="624"/>
      <c r="X9" s="624"/>
      <c r="Y9" s="625"/>
      <c r="Z9" s="626">
        <v>0.1</v>
      </c>
      <c r="AA9" s="626"/>
      <c r="AB9" s="626"/>
      <c r="AC9" s="626"/>
      <c r="AD9" s="627">
        <v>3035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163462</v>
      </c>
      <c r="BH9" s="624"/>
      <c r="BI9" s="624"/>
      <c r="BJ9" s="624"/>
      <c r="BK9" s="624"/>
      <c r="BL9" s="624"/>
      <c r="BM9" s="624"/>
      <c r="BN9" s="625"/>
      <c r="BO9" s="626">
        <v>18.899999999999999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281882</v>
      </c>
      <c r="CS9" s="624"/>
      <c r="CT9" s="624"/>
      <c r="CU9" s="624"/>
      <c r="CV9" s="624"/>
      <c r="CW9" s="624"/>
      <c r="CX9" s="624"/>
      <c r="CY9" s="625"/>
      <c r="CZ9" s="626">
        <v>12</v>
      </c>
      <c r="DA9" s="626"/>
      <c r="DB9" s="626"/>
      <c r="DC9" s="626"/>
      <c r="DD9" s="632">
        <v>16854</v>
      </c>
      <c r="DE9" s="624"/>
      <c r="DF9" s="624"/>
      <c r="DG9" s="624"/>
      <c r="DH9" s="624"/>
      <c r="DI9" s="624"/>
      <c r="DJ9" s="624"/>
      <c r="DK9" s="624"/>
      <c r="DL9" s="624"/>
      <c r="DM9" s="624"/>
      <c r="DN9" s="624"/>
      <c r="DO9" s="624"/>
      <c r="DP9" s="625"/>
      <c r="DQ9" s="632">
        <v>246787</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37996</v>
      </c>
      <c r="BH10" s="624"/>
      <c r="BI10" s="624"/>
      <c r="BJ10" s="624"/>
      <c r="BK10" s="624"/>
      <c r="BL10" s="624"/>
      <c r="BM10" s="624"/>
      <c r="BN10" s="625"/>
      <c r="BO10" s="626">
        <v>4.4000000000000004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77946</v>
      </c>
      <c r="S11" s="624"/>
      <c r="T11" s="624"/>
      <c r="U11" s="624"/>
      <c r="V11" s="624"/>
      <c r="W11" s="624"/>
      <c r="X11" s="624"/>
      <c r="Y11" s="625"/>
      <c r="Z11" s="628">
        <v>2.9</v>
      </c>
      <c r="AA11" s="629"/>
      <c r="AB11" s="629"/>
      <c r="AC11" s="635"/>
      <c r="AD11" s="632">
        <v>77946</v>
      </c>
      <c r="AE11" s="624"/>
      <c r="AF11" s="624"/>
      <c r="AG11" s="624"/>
      <c r="AH11" s="624"/>
      <c r="AI11" s="624"/>
      <c r="AJ11" s="624"/>
      <c r="AK11" s="625"/>
      <c r="AL11" s="628">
        <v>4.4000000000000004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35514</v>
      </c>
      <c r="BH11" s="624"/>
      <c r="BI11" s="624"/>
      <c r="BJ11" s="624"/>
      <c r="BK11" s="624"/>
      <c r="BL11" s="624"/>
      <c r="BM11" s="624"/>
      <c r="BN11" s="625"/>
      <c r="BO11" s="626">
        <v>4.0999999999999996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49241</v>
      </c>
      <c r="CS11" s="624"/>
      <c r="CT11" s="624"/>
      <c r="CU11" s="624"/>
      <c r="CV11" s="624"/>
      <c r="CW11" s="624"/>
      <c r="CX11" s="624"/>
      <c r="CY11" s="625"/>
      <c r="CZ11" s="626">
        <v>2.1</v>
      </c>
      <c r="DA11" s="626"/>
      <c r="DB11" s="626"/>
      <c r="DC11" s="626"/>
      <c r="DD11" s="632">
        <v>1633</v>
      </c>
      <c r="DE11" s="624"/>
      <c r="DF11" s="624"/>
      <c r="DG11" s="624"/>
      <c r="DH11" s="624"/>
      <c r="DI11" s="624"/>
      <c r="DJ11" s="624"/>
      <c r="DK11" s="624"/>
      <c r="DL11" s="624"/>
      <c r="DM11" s="624"/>
      <c r="DN11" s="624"/>
      <c r="DO11" s="624"/>
      <c r="DP11" s="625"/>
      <c r="DQ11" s="632">
        <v>38276</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45402</v>
      </c>
      <c r="S12" s="624"/>
      <c r="T12" s="624"/>
      <c r="U12" s="624"/>
      <c r="V12" s="624"/>
      <c r="W12" s="624"/>
      <c r="X12" s="624"/>
      <c r="Y12" s="625"/>
      <c r="Z12" s="626">
        <v>1.7</v>
      </c>
      <c r="AA12" s="626"/>
      <c r="AB12" s="626"/>
      <c r="AC12" s="626"/>
      <c r="AD12" s="627">
        <v>45402</v>
      </c>
      <c r="AE12" s="627"/>
      <c r="AF12" s="627"/>
      <c r="AG12" s="627"/>
      <c r="AH12" s="627"/>
      <c r="AI12" s="627"/>
      <c r="AJ12" s="627"/>
      <c r="AK12" s="627"/>
      <c r="AL12" s="628">
        <v>2.6</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529244</v>
      </c>
      <c r="BH12" s="624"/>
      <c r="BI12" s="624"/>
      <c r="BJ12" s="624"/>
      <c r="BK12" s="624"/>
      <c r="BL12" s="624"/>
      <c r="BM12" s="624"/>
      <c r="BN12" s="625"/>
      <c r="BO12" s="626">
        <v>61.2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47193</v>
      </c>
      <c r="CS12" s="624"/>
      <c r="CT12" s="624"/>
      <c r="CU12" s="624"/>
      <c r="CV12" s="624"/>
      <c r="CW12" s="624"/>
      <c r="CX12" s="624"/>
      <c r="CY12" s="625"/>
      <c r="CZ12" s="626">
        <v>2</v>
      </c>
      <c r="DA12" s="626"/>
      <c r="DB12" s="626"/>
      <c r="DC12" s="626"/>
      <c r="DD12" s="632" t="s">
        <v>122</v>
      </c>
      <c r="DE12" s="624"/>
      <c r="DF12" s="624"/>
      <c r="DG12" s="624"/>
      <c r="DH12" s="624"/>
      <c r="DI12" s="624"/>
      <c r="DJ12" s="624"/>
      <c r="DK12" s="624"/>
      <c r="DL12" s="624"/>
      <c r="DM12" s="624"/>
      <c r="DN12" s="624"/>
      <c r="DO12" s="624"/>
      <c r="DP12" s="625"/>
      <c r="DQ12" s="632">
        <v>46007</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524503</v>
      </c>
      <c r="BH13" s="624"/>
      <c r="BI13" s="624"/>
      <c r="BJ13" s="624"/>
      <c r="BK13" s="624"/>
      <c r="BL13" s="624"/>
      <c r="BM13" s="624"/>
      <c r="BN13" s="625"/>
      <c r="BO13" s="626">
        <v>60.7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153981</v>
      </c>
      <c r="CS13" s="624"/>
      <c r="CT13" s="624"/>
      <c r="CU13" s="624"/>
      <c r="CV13" s="624"/>
      <c r="CW13" s="624"/>
      <c r="CX13" s="624"/>
      <c r="CY13" s="625"/>
      <c r="CZ13" s="626">
        <v>6.6</v>
      </c>
      <c r="DA13" s="626"/>
      <c r="DB13" s="626"/>
      <c r="DC13" s="626"/>
      <c r="DD13" s="632">
        <v>102287</v>
      </c>
      <c r="DE13" s="624"/>
      <c r="DF13" s="624"/>
      <c r="DG13" s="624"/>
      <c r="DH13" s="624"/>
      <c r="DI13" s="624"/>
      <c r="DJ13" s="624"/>
      <c r="DK13" s="624"/>
      <c r="DL13" s="624"/>
      <c r="DM13" s="624"/>
      <c r="DN13" s="624"/>
      <c r="DO13" s="624"/>
      <c r="DP13" s="625"/>
      <c r="DQ13" s="632">
        <v>79906</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192</v>
      </c>
      <c r="S14" s="624"/>
      <c r="T14" s="624"/>
      <c r="U14" s="624"/>
      <c r="V14" s="624"/>
      <c r="W14" s="624"/>
      <c r="X14" s="624"/>
      <c r="Y14" s="625"/>
      <c r="Z14" s="626">
        <v>0</v>
      </c>
      <c r="AA14" s="626"/>
      <c r="AB14" s="626"/>
      <c r="AC14" s="626"/>
      <c r="AD14" s="627">
        <v>192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16267</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142600</v>
      </c>
      <c r="CS14" s="624"/>
      <c r="CT14" s="624"/>
      <c r="CU14" s="624"/>
      <c r="CV14" s="624"/>
      <c r="CW14" s="624"/>
      <c r="CX14" s="624"/>
      <c r="CY14" s="625"/>
      <c r="CZ14" s="626">
        <v>6.1</v>
      </c>
      <c r="DA14" s="626"/>
      <c r="DB14" s="626"/>
      <c r="DC14" s="626"/>
      <c r="DD14" s="632">
        <v>2138</v>
      </c>
      <c r="DE14" s="624"/>
      <c r="DF14" s="624"/>
      <c r="DG14" s="624"/>
      <c r="DH14" s="624"/>
      <c r="DI14" s="624"/>
      <c r="DJ14" s="624"/>
      <c r="DK14" s="624"/>
      <c r="DL14" s="624"/>
      <c r="DM14" s="624"/>
      <c r="DN14" s="624"/>
      <c r="DO14" s="624"/>
      <c r="DP14" s="625"/>
      <c r="DQ14" s="632">
        <v>142287</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31929</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274834</v>
      </c>
      <c r="CS15" s="624"/>
      <c r="CT15" s="624"/>
      <c r="CU15" s="624"/>
      <c r="CV15" s="624"/>
      <c r="CW15" s="624"/>
      <c r="CX15" s="624"/>
      <c r="CY15" s="625"/>
      <c r="CZ15" s="626">
        <v>11.7</v>
      </c>
      <c r="DA15" s="626"/>
      <c r="DB15" s="626"/>
      <c r="DC15" s="626"/>
      <c r="DD15" s="632">
        <v>71143</v>
      </c>
      <c r="DE15" s="624"/>
      <c r="DF15" s="624"/>
      <c r="DG15" s="624"/>
      <c r="DH15" s="624"/>
      <c r="DI15" s="624"/>
      <c r="DJ15" s="624"/>
      <c r="DK15" s="624"/>
      <c r="DL15" s="624"/>
      <c r="DM15" s="624"/>
      <c r="DN15" s="624"/>
      <c r="DO15" s="624"/>
      <c r="DP15" s="625"/>
      <c r="DQ15" s="632">
        <v>211203</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3168</v>
      </c>
      <c r="S16" s="624"/>
      <c r="T16" s="624"/>
      <c r="U16" s="624"/>
      <c r="V16" s="624"/>
      <c r="W16" s="624"/>
      <c r="X16" s="624"/>
      <c r="Y16" s="625"/>
      <c r="Z16" s="626">
        <v>0.1</v>
      </c>
      <c r="AA16" s="626"/>
      <c r="AB16" s="626"/>
      <c r="AC16" s="626"/>
      <c r="AD16" s="627">
        <v>3168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9202</v>
      </c>
      <c r="S17" s="624"/>
      <c r="T17" s="624"/>
      <c r="U17" s="624"/>
      <c r="V17" s="624"/>
      <c r="W17" s="624"/>
      <c r="X17" s="624"/>
      <c r="Y17" s="625"/>
      <c r="Z17" s="626">
        <v>0.3</v>
      </c>
      <c r="AA17" s="626"/>
      <c r="AB17" s="626"/>
      <c r="AC17" s="626"/>
      <c r="AD17" s="627">
        <v>9202</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62031</v>
      </c>
      <c r="CS17" s="624"/>
      <c r="CT17" s="624"/>
      <c r="CU17" s="624"/>
      <c r="CV17" s="624"/>
      <c r="CW17" s="624"/>
      <c r="CX17" s="624"/>
      <c r="CY17" s="625"/>
      <c r="CZ17" s="626">
        <v>2.6</v>
      </c>
      <c r="DA17" s="626"/>
      <c r="DB17" s="626"/>
      <c r="DC17" s="626"/>
      <c r="DD17" s="632" t="s">
        <v>122</v>
      </c>
      <c r="DE17" s="624"/>
      <c r="DF17" s="624"/>
      <c r="DG17" s="624"/>
      <c r="DH17" s="624"/>
      <c r="DI17" s="624"/>
      <c r="DJ17" s="624"/>
      <c r="DK17" s="624"/>
      <c r="DL17" s="624"/>
      <c r="DM17" s="624"/>
      <c r="DN17" s="624"/>
      <c r="DO17" s="624"/>
      <c r="DP17" s="625"/>
      <c r="DQ17" s="632">
        <v>62031</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2437</v>
      </c>
      <c r="S18" s="624"/>
      <c r="T18" s="624"/>
      <c r="U18" s="624"/>
      <c r="V18" s="624"/>
      <c r="W18" s="624"/>
      <c r="X18" s="624"/>
      <c r="Y18" s="625"/>
      <c r="Z18" s="626">
        <v>0.1</v>
      </c>
      <c r="AA18" s="626"/>
      <c r="AB18" s="626"/>
      <c r="AC18" s="626"/>
      <c r="AD18" s="627">
        <v>2437</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2437</v>
      </c>
      <c r="S19" s="624"/>
      <c r="T19" s="624"/>
      <c r="U19" s="624"/>
      <c r="V19" s="624"/>
      <c r="W19" s="624"/>
      <c r="X19" s="624"/>
      <c r="Y19" s="625"/>
      <c r="Z19" s="626">
        <v>0.1</v>
      </c>
      <c r="AA19" s="626"/>
      <c r="AB19" s="626"/>
      <c r="AC19" s="626"/>
      <c r="AD19" s="627">
        <v>2437</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34664</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34664</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2345871</v>
      </c>
      <c r="CS20" s="624"/>
      <c r="CT20" s="624"/>
      <c r="CU20" s="624"/>
      <c r="CV20" s="624"/>
      <c r="CW20" s="624"/>
      <c r="CX20" s="624"/>
      <c r="CY20" s="625"/>
      <c r="CZ20" s="626">
        <v>100</v>
      </c>
      <c r="DA20" s="626"/>
      <c r="DB20" s="626"/>
      <c r="DC20" s="626"/>
      <c r="DD20" s="632">
        <v>356067</v>
      </c>
      <c r="DE20" s="624"/>
      <c r="DF20" s="624"/>
      <c r="DG20" s="624"/>
      <c r="DH20" s="624"/>
      <c r="DI20" s="624"/>
      <c r="DJ20" s="624"/>
      <c r="DK20" s="624"/>
      <c r="DL20" s="624"/>
      <c r="DM20" s="624"/>
      <c r="DN20" s="624"/>
      <c r="DO20" s="624"/>
      <c r="DP20" s="625"/>
      <c r="DQ20" s="632">
        <v>1775207</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820482</v>
      </c>
      <c r="S21" s="624"/>
      <c r="T21" s="624"/>
      <c r="U21" s="624"/>
      <c r="V21" s="624"/>
      <c r="W21" s="624"/>
      <c r="X21" s="624"/>
      <c r="Y21" s="625"/>
      <c r="Z21" s="626">
        <v>30.2</v>
      </c>
      <c r="AA21" s="626"/>
      <c r="AB21" s="626"/>
      <c r="AC21" s="626"/>
      <c r="AD21" s="627">
        <v>697594</v>
      </c>
      <c r="AE21" s="627"/>
      <c r="AF21" s="627"/>
      <c r="AG21" s="627"/>
      <c r="AH21" s="627"/>
      <c r="AI21" s="627"/>
      <c r="AJ21" s="627"/>
      <c r="AK21" s="627"/>
      <c r="AL21" s="628">
        <v>39.799999999999997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34664</v>
      </c>
      <c r="BH21" s="624"/>
      <c r="BI21" s="624"/>
      <c r="BJ21" s="624"/>
      <c r="BK21" s="624"/>
      <c r="BL21" s="624"/>
      <c r="BM21" s="624"/>
      <c r="BN21" s="625"/>
      <c r="BO21" s="626">
        <v>4</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697594</v>
      </c>
      <c r="S22" s="624"/>
      <c r="T22" s="624"/>
      <c r="U22" s="624"/>
      <c r="V22" s="624"/>
      <c r="W22" s="624"/>
      <c r="X22" s="624"/>
      <c r="Y22" s="625"/>
      <c r="Z22" s="626">
        <v>25.7</v>
      </c>
      <c r="AA22" s="626"/>
      <c r="AB22" s="626"/>
      <c r="AC22" s="626"/>
      <c r="AD22" s="627">
        <v>697594</v>
      </c>
      <c r="AE22" s="627"/>
      <c r="AF22" s="627"/>
      <c r="AG22" s="627"/>
      <c r="AH22" s="627"/>
      <c r="AI22" s="627"/>
      <c r="AJ22" s="627"/>
      <c r="AK22" s="627"/>
      <c r="AL22" s="628">
        <v>39.799999999999997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122888</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737825</v>
      </c>
      <c r="CS24" s="613"/>
      <c r="CT24" s="613"/>
      <c r="CU24" s="613"/>
      <c r="CV24" s="613"/>
      <c r="CW24" s="613"/>
      <c r="CX24" s="613"/>
      <c r="CY24" s="614"/>
      <c r="CZ24" s="617">
        <v>31.5</v>
      </c>
      <c r="DA24" s="618"/>
      <c r="DB24" s="618"/>
      <c r="DC24" s="634"/>
      <c r="DD24" s="655">
        <v>600284</v>
      </c>
      <c r="DE24" s="613"/>
      <c r="DF24" s="613"/>
      <c r="DG24" s="613"/>
      <c r="DH24" s="613"/>
      <c r="DI24" s="613"/>
      <c r="DJ24" s="613"/>
      <c r="DK24" s="614"/>
      <c r="DL24" s="655">
        <v>569220</v>
      </c>
      <c r="DM24" s="613"/>
      <c r="DN24" s="613"/>
      <c r="DO24" s="613"/>
      <c r="DP24" s="613"/>
      <c r="DQ24" s="613"/>
      <c r="DR24" s="613"/>
      <c r="DS24" s="613"/>
      <c r="DT24" s="613"/>
      <c r="DU24" s="613"/>
      <c r="DV24" s="614"/>
      <c r="DW24" s="617">
        <v>32.5</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1859461</v>
      </c>
      <c r="S25" s="624"/>
      <c r="T25" s="624"/>
      <c r="U25" s="624"/>
      <c r="V25" s="624"/>
      <c r="W25" s="624"/>
      <c r="X25" s="624"/>
      <c r="Y25" s="625"/>
      <c r="Z25" s="626">
        <v>68.5</v>
      </c>
      <c r="AA25" s="626"/>
      <c r="AB25" s="626"/>
      <c r="AC25" s="626"/>
      <c r="AD25" s="627">
        <v>1736573</v>
      </c>
      <c r="AE25" s="627"/>
      <c r="AF25" s="627"/>
      <c r="AG25" s="627"/>
      <c r="AH25" s="627"/>
      <c r="AI25" s="627"/>
      <c r="AJ25" s="627"/>
      <c r="AK25" s="627"/>
      <c r="AL25" s="628">
        <v>99.1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454834</v>
      </c>
      <c r="CS25" s="644"/>
      <c r="CT25" s="644"/>
      <c r="CU25" s="644"/>
      <c r="CV25" s="644"/>
      <c r="CW25" s="644"/>
      <c r="CX25" s="644"/>
      <c r="CY25" s="645"/>
      <c r="CZ25" s="628">
        <v>19.399999999999999</v>
      </c>
      <c r="DA25" s="656"/>
      <c r="DB25" s="656"/>
      <c r="DC25" s="658"/>
      <c r="DD25" s="632">
        <v>429741</v>
      </c>
      <c r="DE25" s="644"/>
      <c r="DF25" s="644"/>
      <c r="DG25" s="644"/>
      <c r="DH25" s="644"/>
      <c r="DI25" s="644"/>
      <c r="DJ25" s="644"/>
      <c r="DK25" s="645"/>
      <c r="DL25" s="632">
        <v>429567</v>
      </c>
      <c r="DM25" s="644"/>
      <c r="DN25" s="644"/>
      <c r="DO25" s="644"/>
      <c r="DP25" s="644"/>
      <c r="DQ25" s="644"/>
      <c r="DR25" s="644"/>
      <c r="DS25" s="644"/>
      <c r="DT25" s="644"/>
      <c r="DU25" s="644"/>
      <c r="DV25" s="645"/>
      <c r="DW25" s="628">
        <v>24.5</v>
      </c>
      <c r="DX25" s="656"/>
      <c r="DY25" s="656"/>
      <c r="DZ25" s="656"/>
      <c r="EA25" s="656"/>
      <c r="EB25" s="656"/>
      <c r="EC25" s="657"/>
    </row>
    <row r="26" spans="2:133" ht="11.25" customHeight="1">
      <c r="B26" s="620" t="s">
        <v>284</v>
      </c>
      <c r="C26" s="621"/>
      <c r="D26" s="621"/>
      <c r="E26" s="621"/>
      <c r="F26" s="621"/>
      <c r="G26" s="621"/>
      <c r="H26" s="621"/>
      <c r="I26" s="621"/>
      <c r="J26" s="621"/>
      <c r="K26" s="621"/>
      <c r="L26" s="621"/>
      <c r="M26" s="621"/>
      <c r="N26" s="621"/>
      <c r="O26" s="621"/>
      <c r="P26" s="621"/>
      <c r="Q26" s="622"/>
      <c r="R26" s="623">
        <v>549</v>
      </c>
      <c r="S26" s="624"/>
      <c r="T26" s="624"/>
      <c r="U26" s="624"/>
      <c r="V26" s="624"/>
      <c r="W26" s="624"/>
      <c r="X26" s="624"/>
      <c r="Y26" s="625"/>
      <c r="Z26" s="626">
        <v>0</v>
      </c>
      <c r="AA26" s="626"/>
      <c r="AB26" s="626"/>
      <c r="AC26" s="626"/>
      <c r="AD26" s="627">
        <v>549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263441</v>
      </c>
      <c r="CS26" s="624"/>
      <c r="CT26" s="624"/>
      <c r="CU26" s="624"/>
      <c r="CV26" s="624"/>
      <c r="CW26" s="624"/>
      <c r="CX26" s="624"/>
      <c r="CY26" s="625"/>
      <c r="CZ26" s="628">
        <v>11.2</v>
      </c>
      <c r="DA26" s="656"/>
      <c r="DB26" s="656"/>
      <c r="DC26" s="658"/>
      <c r="DD26" s="632">
        <v>240217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287</v>
      </c>
      <c r="C27" s="621"/>
      <c r="D27" s="621"/>
      <c r="E27" s="621"/>
      <c r="F27" s="621"/>
      <c r="G27" s="621"/>
      <c r="H27" s="621"/>
      <c r="I27" s="621"/>
      <c r="J27" s="621"/>
      <c r="K27" s="621"/>
      <c r="L27" s="621"/>
      <c r="M27" s="621"/>
      <c r="N27" s="621"/>
      <c r="O27" s="621"/>
      <c r="P27" s="621"/>
      <c r="Q27" s="622"/>
      <c r="R27" s="623">
        <v>15619</v>
      </c>
      <c r="S27" s="624"/>
      <c r="T27" s="624"/>
      <c r="U27" s="624"/>
      <c r="V27" s="624"/>
      <c r="W27" s="624"/>
      <c r="X27" s="624"/>
      <c r="Y27" s="625"/>
      <c r="Z27" s="626">
        <v>0.6</v>
      </c>
      <c r="AA27" s="626"/>
      <c r="AB27" s="626"/>
      <c r="AC27" s="626"/>
      <c r="AD27" s="627">
        <v>10268</v>
      </c>
      <c r="AE27" s="627"/>
      <c r="AF27" s="627"/>
      <c r="AG27" s="627"/>
      <c r="AH27" s="627"/>
      <c r="AI27" s="627"/>
      <c r="AJ27" s="627"/>
      <c r="AK27" s="627"/>
      <c r="AL27" s="628">
        <v>0.6</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864415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220960</v>
      </c>
      <c r="CS27" s="644"/>
      <c r="CT27" s="644"/>
      <c r="CU27" s="644"/>
      <c r="CV27" s="644"/>
      <c r="CW27" s="644"/>
      <c r="CX27" s="644"/>
      <c r="CY27" s="645"/>
      <c r="CZ27" s="628">
        <v>9.4</v>
      </c>
      <c r="DA27" s="656"/>
      <c r="DB27" s="656"/>
      <c r="DC27" s="658"/>
      <c r="DD27" s="632">
        <v>108512</v>
      </c>
      <c r="DE27" s="644"/>
      <c r="DF27" s="644"/>
      <c r="DG27" s="644"/>
      <c r="DH27" s="644"/>
      <c r="DI27" s="644"/>
      <c r="DJ27" s="644"/>
      <c r="DK27" s="645"/>
      <c r="DL27" s="632">
        <v>77622</v>
      </c>
      <c r="DM27" s="644"/>
      <c r="DN27" s="644"/>
      <c r="DO27" s="644"/>
      <c r="DP27" s="644"/>
      <c r="DQ27" s="644"/>
      <c r="DR27" s="644"/>
      <c r="DS27" s="644"/>
      <c r="DT27" s="644"/>
      <c r="DU27" s="644"/>
      <c r="DV27" s="645"/>
      <c r="DW27" s="628">
        <v>4.4000000000000004</v>
      </c>
      <c r="DX27" s="656"/>
      <c r="DY27" s="656"/>
      <c r="DZ27" s="656"/>
      <c r="EA27" s="656"/>
      <c r="EB27" s="656"/>
      <c r="EC27" s="657"/>
    </row>
    <row r="28" spans="2:133" ht="11.25" customHeight="1">
      <c r="B28" s="620" t="s">
        <v>290</v>
      </c>
      <c r="C28" s="621"/>
      <c r="D28" s="621"/>
      <c r="E28" s="621"/>
      <c r="F28" s="621"/>
      <c r="G28" s="621"/>
      <c r="H28" s="621"/>
      <c r="I28" s="621"/>
      <c r="J28" s="621"/>
      <c r="K28" s="621"/>
      <c r="L28" s="621"/>
      <c r="M28" s="621"/>
      <c r="N28" s="621"/>
      <c r="O28" s="621"/>
      <c r="P28" s="621"/>
      <c r="Q28" s="622"/>
      <c r="R28" s="623">
        <v>11737</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62031</v>
      </c>
      <c r="CS28" s="624"/>
      <c r="CT28" s="624"/>
      <c r="CU28" s="624"/>
      <c r="CV28" s="624"/>
      <c r="CW28" s="624"/>
      <c r="CX28" s="624"/>
      <c r="CY28" s="625"/>
      <c r="CZ28" s="628">
        <v>2.6</v>
      </c>
      <c r="DA28" s="656"/>
      <c r="DB28" s="656"/>
      <c r="DC28" s="658"/>
      <c r="DD28" s="632">
        <v>62031</v>
      </c>
      <c r="DE28" s="624"/>
      <c r="DF28" s="624"/>
      <c r="DG28" s="624"/>
      <c r="DH28" s="624"/>
      <c r="DI28" s="624"/>
      <c r="DJ28" s="624"/>
      <c r="DK28" s="625"/>
      <c r="DL28" s="632">
        <v>62031</v>
      </c>
      <c r="DM28" s="624"/>
      <c r="DN28" s="624"/>
      <c r="DO28" s="624"/>
      <c r="DP28" s="624"/>
      <c r="DQ28" s="624"/>
      <c r="DR28" s="624"/>
      <c r="DS28" s="624"/>
      <c r="DT28" s="624"/>
      <c r="DU28" s="624"/>
      <c r="DV28" s="625"/>
      <c r="DW28" s="628">
        <v>3.5</v>
      </c>
      <c r="DX28" s="656"/>
      <c r="DY28" s="656"/>
      <c r="DZ28" s="656"/>
      <c r="EA28" s="656"/>
      <c r="EB28" s="656"/>
      <c r="EC28" s="657"/>
    </row>
    <row r="29" spans="2:133" ht="11.25" customHeight="1">
      <c r="B29" s="620" t="s">
        <v>292</v>
      </c>
      <c r="C29" s="621"/>
      <c r="D29" s="621"/>
      <c r="E29" s="621"/>
      <c r="F29" s="621"/>
      <c r="G29" s="621"/>
      <c r="H29" s="621"/>
      <c r="I29" s="621"/>
      <c r="J29" s="621"/>
      <c r="K29" s="621"/>
      <c r="L29" s="621"/>
      <c r="M29" s="621"/>
      <c r="N29" s="621"/>
      <c r="O29" s="621"/>
      <c r="P29" s="621"/>
      <c r="Q29" s="622"/>
      <c r="R29" s="623">
        <v>21254</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62031</v>
      </c>
      <c r="CS29" s="644"/>
      <c r="CT29" s="644"/>
      <c r="CU29" s="644"/>
      <c r="CV29" s="644"/>
      <c r="CW29" s="644"/>
      <c r="CX29" s="644"/>
      <c r="CY29" s="645"/>
      <c r="CZ29" s="628">
        <v>2.6</v>
      </c>
      <c r="DA29" s="656"/>
      <c r="DB29" s="656"/>
      <c r="DC29" s="658"/>
      <c r="DD29" s="632">
        <v>62031</v>
      </c>
      <c r="DE29" s="644"/>
      <c r="DF29" s="644"/>
      <c r="DG29" s="644"/>
      <c r="DH29" s="644"/>
      <c r="DI29" s="644"/>
      <c r="DJ29" s="644"/>
      <c r="DK29" s="645"/>
      <c r="DL29" s="632">
        <v>62031</v>
      </c>
      <c r="DM29" s="644"/>
      <c r="DN29" s="644"/>
      <c r="DO29" s="644"/>
      <c r="DP29" s="644"/>
      <c r="DQ29" s="644"/>
      <c r="DR29" s="644"/>
      <c r="DS29" s="644"/>
      <c r="DT29" s="644"/>
      <c r="DU29" s="644"/>
      <c r="DV29" s="645"/>
      <c r="DW29" s="628">
        <v>3.5</v>
      </c>
      <c r="DX29" s="656"/>
      <c r="DY29" s="656"/>
      <c r="DZ29" s="656"/>
      <c r="EA29" s="656"/>
      <c r="EB29" s="656"/>
      <c r="EC29" s="657"/>
    </row>
    <row r="30" spans="2:133" ht="11.25" customHeight="1">
      <c r="B30" s="620" t="s">
        <v>294</v>
      </c>
      <c r="C30" s="621"/>
      <c r="D30" s="621"/>
      <c r="E30" s="621"/>
      <c r="F30" s="621"/>
      <c r="G30" s="621"/>
      <c r="H30" s="621"/>
      <c r="I30" s="621"/>
      <c r="J30" s="621"/>
      <c r="K30" s="621"/>
      <c r="L30" s="621"/>
      <c r="M30" s="621"/>
      <c r="N30" s="621"/>
      <c r="O30" s="621"/>
      <c r="P30" s="621"/>
      <c r="Q30" s="622"/>
      <c r="R30" s="623">
        <v>190490</v>
      </c>
      <c r="S30" s="624"/>
      <c r="T30" s="624"/>
      <c r="U30" s="624"/>
      <c r="V30" s="624"/>
      <c r="W30" s="624"/>
      <c r="X30" s="624"/>
      <c r="Y30" s="625"/>
      <c r="Z30" s="626">
        <v>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61536</v>
      </c>
      <c r="CS30" s="624"/>
      <c r="CT30" s="624"/>
      <c r="CU30" s="624"/>
      <c r="CV30" s="624"/>
      <c r="CW30" s="624"/>
      <c r="CX30" s="624"/>
      <c r="CY30" s="625"/>
      <c r="CZ30" s="628">
        <v>2.6</v>
      </c>
      <c r="DA30" s="656"/>
      <c r="DB30" s="656"/>
      <c r="DC30" s="658"/>
      <c r="DD30" s="632">
        <v>61536</v>
      </c>
      <c r="DE30" s="624"/>
      <c r="DF30" s="624"/>
      <c r="DG30" s="624"/>
      <c r="DH30" s="624"/>
      <c r="DI30" s="624"/>
      <c r="DJ30" s="624"/>
      <c r="DK30" s="625"/>
      <c r="DL30" s="632">
        <v>61536</v>
      </c>
      <c r="DM30" s="624"/>
      <c r="DN30" s="624"/>
      <c r="DO30" s="624"/>
      <c r="DP30" s="624"/>
      <c r="DQ30" s="624"/>
      <c r="DR30" s="624"/>
      <c r="DS30" s="624"/>
      <c r="DT30" s="624"/>
      <c r="DU30" s="624"/>
      <c r="DV30" s="625"/>
      <c r="DW30" s="628">
        <v>3.5</v>
      </c>
      <c r="DX30" s="656"/>
      <c r="DY30" s="656"/>
      <c r="DZ30" s="656"/>
      <c r="EA30" s="656"/>
      <c r="EB30" s="656"/>
      <c r="EC30" s="657"/>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98.2</v>
      </c>
      <c r="BN31" s="667"/>
      <c r="BO31" s="667"/>
      <c r="BP31" s="667"/>
      <c r="BQ31" s="668"/>
      <c r="BR31" s="670">
        <v>99.1</v>
      </c>
      <c r="BS31" s="667"/>
      <c r="BT31" s="667"/>
      <c r="BU31" s="667"/>
      <c r="BV31" s="667"/>
      <c r="BW31" s="667"/>
      <c r="BX31" s="618">
        <v>97.6</v>
      </c>
      <c r="BY31" s="667"/>
      <c r="BZ31" s="667"/>
      <c r="CA31" s="667"/>
      <c r="CB31" s="668"/>
      <c r="CD31" s="663"/>
      <c r="CE31" s="664"/>
      <c r="CF31" s="620" t="s">
        <v>301</v>
      </c>
      <c r="CG31" s="621"/>
      <c r="CH31" s="621"/>
      <c r="CI31" s="621"/>
      <c r="CJ31" s="621"/>
      <c r="CK31" s="621"/>
      <c r="CL31" s="621"/>
      <c r="CM31" s="621"/>
      <c r="CN31" s="621"/>
      <c r="CO31" s="621"/>
      <c r="CP31" s="621"/>
      <c r="CQ31" s="622"/>
      <c r="CR31" s="623">
        <v>495</v>
      </c>
      <c r="CS31" s="644"/>
      <c r="CT31" s="644"/>
      <c r="CU31" s="644"/>
      <c r="CV31" s="644"/>
      <c r="CW31" s="644"/>
      <c r="CX31" s="644"/>
      <c r="CY31" s="645"/>
      <c r="CZ31" s="628">
        <v>0</v>
      </c>
      <c r="DA31" s="656"/>
      <c r="DB31" s="656"/>
      <c r="DC31" s="658"/>
      <c r="DD31" s="632">
        <v>495</v>
      </c>
      <c r="DE31" s="644"/>
      <c r="DF31" s="644"/>
      <c r="DG31" s="644"/>
      <c r="DH31" s="644"/>
      <c r="DI31" s="644"/>
      <c r="DJ31" s="644"/>
      <c r="DK31" s="645"/>
      <c r="DL31" s="632">
        <v>495</v>
      </c>
      <c r="DM31" s="644"/>
      <c r="DN31" s="644"/>
      <c r="DO31" s="644"/>
      <c r="DP31" s="644"/>
      <c r="DQ31" s="644"/>
      <c r="DR31" s="644"/>
      <c r="DS31" s="644"/>
      <c r="DT31" s="644"/>
      <c r="DU31" s="644"/>
      <c r="DV31" s="645"/>
      <c r="DW31" s="628">
        <v>0</v>
      </c>
      <c r="DX31" s="656"/>
      <c r="DY31" s="656"/>
      <c r="DZ31" s="656"/>
      <c r="EA31" s="656"/>
      <c r="EB31" s="656"/>
      <c r="EC31" s="657"/>
    </row>
    <row r="32" spans="2:133" ht="11.25" customHeight="1">
      <c r="B32" s="620" t="s">
        <v>302</v>
      </c>
      <c r="C32" s="621"/>
      <c r="D32" s="621"/>
      <c r="E32" s="621"/>
      <c r="F32" s="621"/>
      <c r="G32" s="621"/>
      <c r="H32" s="621"/>
      <c r="I32" s="621"/>
      <c r="J32" s="621"/>
      <c r="K32" s="621"/>
      <c r="L32" s="621"/>
      <c r="M32" s="621"/>
      <c r="N32" s="621"/>
      <c r="O32" s="621"/>
      <c r="P32" s="621"/>
      <c r="Q32" s="622"/>
      <c r="R32" s="623">
        <v>116775</v>
      </c>
      <c r="S32" s="624"/>
      <c r="T32" s="624"/>
      <c r="U32" s="624"/>
      <c r="V32" s="624"/>
      <c r="W32" s="624"/>
      <c r="X32" s="624"/>
      <c r="Y32" s="625"/>
      <c r="Z32" s="626">
        <v>4.3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44"/>
      <c r="BI32" s="644"/>
      <c r="BJ32" s="644"/>
      <c r="BK32" s="644"/>
      <c r="BL32" s="644"/>
      <c r="BM32" s="629">
        <v>98.8</v>
      </c>
      <c r="BN32" s="644"/>
      <c r="BO32" s="644"/>
      <c r="BP32" s="644"/>
      <c r="BQ32" s="669"/>
      <c r="BR32" s="680">
        <v>99.1</v>
      </c>
      <c r="BS32" s="644"/>
      <c r="BT32" s="644"/>
      <c r="BU32" s="644"/>
      <c r="BV32" s="644"/>
      <c r="BW32" s="644"/>
      <c r="BX32" s="629">
        <v>97.5</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306</v>
      </c>
      <c r="C33" s="621"/>
      <c r="D33" s="621"/>
      <c r="E33" s="621"/>
      <c r="F33" s="621"/>
      <c r="G33" s="621"/>
      <c r="H33" s="621"/>
      <c r="I33" s="621"/>
      <c r="J33" s="621"/>
      <c r="K33" s="621"/>
      <c r="L33" s="621"/>
      <c r="M33" s="621"/>
      <c r="N33" s="621"/>
      <c r="O33" s="621"/>
      <c r="P33" s="621"/>
      <c r="Q33" s="622"/>
      <c r="R33" s="623">
        <v>57542</v>
      </c>
      <c r="S33" s="624"/>
      <c r="T33" s="624"/>
      <c r="U33" s="624"/>
      <c r="V33" s="624"/>
      <c r="W33" s="624"/>
      <c r="X33" s="624"/>
      <c r="Y33" s="625"/>
      <c r="Z33" s="626">
        <v>2.1</v>
      </c>
      <c r="AA33" s="626"/>
      <c r="AB33" s="626"/>
      <c r="AC33" s="626"/>
      <c r="AD33" s="627">
        <v>2736</v>
      </c>
      <c r="AE33" s="627"/>
      <c r="AF33" s="627"/>
      <c r="AG33" s="627"/>
      <c r="AH33" s="627"/>
      <c r="AI33" s="627"/>
      <c r="AJ33" s="627"/>
      <c r="AK33" s="627"/>
      <c r="AL33" s="628">
        <v>0.2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99.3</v>
      </c>
      <c r="BH33" s="682"/>
      <c r="BI33" s="682"/>
      <c r="BJ33" s="682"/>
      <c r="BK33" s="682"/>
      <c r="BL33" s="682"/>
      <c r="BM33" s="683">
        <v>97.7</v>
      </c>
      <c r="BN33" s="682"/>
      <c r="BO33" s="682"/>
      <c r="BP33" s="682"/>
      <c r="BQ33" s="684"/>
      <c r="BR33" s="681">
        <v>99</v>
      </c>
      <c r="BS33" s="682"/>
      <c r="BT33" s="682"/>
      <c r="BU33" s="682"/>
      <c r="BV33" s="682"/>
      <c r="BW33" s="682"/>
      <c r="BX33" s="683">
        <v>97.3</v>
      </c>
      <c r="BY33" s="682"/>
      <c r="BZ33" s="682"/>
      <c r="CA33" s="682"/>
      <c r="CB33" s="684"/>
      <c r="CD33" s="620" t="s">
        <v>308</v>
      </c>
      <c r="CE33" s="621"/>
      <c r="CF33" s="621"/>
      <c r="CG33" s="621"/>
      <c r="CH33" s="621"/>
      <c r="CI33" s="621"/>
      <c r="CJ33" s="621"/>
      <c r="CK33" s="621"/>
      <c r="CL33" s="621"/>
      <c r="CM33" s="621"/>
      <c r="CN33" s="621"/>
      <c r="CO33" s="621"/>
      <c r="CP33" s="621"/>
      <c r="CQ33" s="622"/>
      <c r="CR33" s="623">
        <v>1251979</v>
      </c>
      <c r="CS33" s="644"/>
      <c r="CT33" s="644"/>
      <c r="CU33" s="644"/>
      <c r="CV33" s="644"/>
      <c r="CW33" s="644"/>
      <c r="CX33" s="644"/>
      <c r="CY33" s="645"/>
      <c r="CZ33" s="628">
        <v>53.4</v>
      </c>
      <c r="DA33" s="656"/>
      <c r="DB33" s="656"/>
      <c r="DC33" s="658"/>
      <c r="DD33" s="632">
        <v>1036263</v>
      </c>
      <c r="DE33" s="644"/>
      <c r="DF33" s="644"/>
      <c r="DG33" s="644"/>
      <c r="DH33" s="644"/>
      <c r="DI33" s="644"/>
      <c r="DJ33" s="644"/>
      <c r="DK33" s="645"/>
      <c r="DL33" s="632">
        <v>738493</v>
      </c>
      <c r="DM33" s="644"/>
      <c r="DN33" s="644"/>
      <c r="DO33" s="644"/>
      <c r="DP33" s="644"/>
      <c r="DQ33" s="644"/>
      <c r="DR33" s="644"/>
      <c r="DS33" s="644"/>
      <c r="DT33" s="644"/>
      <c r="DU33" s="644"/>
      <c r="DV33" s="645"/>
      <c r="DW33" s="628">
        <v>42.2</v>
      </c>
      <c r="DX33" s="656"/>
      <c r="DY33" s="656"/>
      <c r="DZ33" s="656"/>
      <c r="EA33" s="656"/>
      <c r="EB33" s="656"/>
      <c r="EC33" s="657"/>
    </row>
    <row r="34" spans="2:133" ht="11.25" customHeight="1">
      <c r="B34" s="620" t="s">
        <v>309</v>
      </c>
      <c r="C34" s="621"/>
      <c r="D34" s="621"/>
      <c r="E34" s="621"/>
      <c r="F34" s="621"/>
      <c r="G34" s="621"/>
      <c r="H34" s="621"/>
      <c r="I34" s="621"/>
      <c r="J34" s="621"/>
      <c r="K34" s="621"/>
      <c r="L34" s="621"/>
      <c r="M34" s="621"/>
      <c r="N34" s="621"/>
      <c r="O34" s="621"/>
      <c r="P34" s="621"/>
      <c r="Q34" s="622"/>
      <c r="R34" s="623">
        <v>85624</v>
      </c>
      <c r="S34" s="624"/>
      <c r="T34" s="624"/>
      <c r="U34" s="624"/>
      <c r="V34" s="624"/>
      <c r="W34" s="624"/>
      <c r="X34" s="624"/>
      <c r="Y34" s="625"/>
      <c r="Z34" s="626">
        <v>3.2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494852</v>
      </c>
      <c r="CS34" s="624"/>
      <c r="CT34" s="624"/>
      <c r="CU34" s="624"/>
      <c r="CV34" s="624"/>
      <c r="CW34" s="624"/>
      <c r="CX34" s="624"/>
      <c r="CY34" s="625"/>
      <c r="CZ34" s="628">
        <v>21.1</v>
      </c>
      <c r="DA34" s="656"/>
      <c r="DB34" s="656"/>
      <c r="DC34" s="658"/>
      <c r="DD34" s="632">
        <v>383132</v>
      </c>
      <c r="DE34" s="624"/>
      <c r="DF34" s="624"/>
      <c r="DG34" s="624"/>
      <c r="DH34" s="624"/>
      <c r="DI34" s="624"/>
      <c r="DJ34" s="624"/>
      <c r="DK34" s="625"/>
      <c r="DL34" s="632">
        <v>315200</v>
      </c>
      <c r="DM34" s="624"/>
      <c r="DN34" s="624"/>
      <c r="DO34" s="624"/>
      <c r="DP34" s="624"/>
      <c r="DQ34" s="624"/>
      <c r="DR34" s="624"/>
      <c r="DS34" s="624"/>
      <c r="DT34" s="624"/>
      <c r="DU34" s="624"/>
      <c r="DV34" s="625"/>
      <c r="DW34" s="628">
        <v>18</v>
      </c>
      <c r="DX34" s="656"/>
      <c r="DY34" s="656"/>
      <c r="DZ34" s="656"/>
      <c r="EA34" s="656"/>
      <c r="EB34" s="656"/>
      <c r="EC34" s="657"/>
    </row>
    <row r="35" spans="2:133" ht="11.25" customHeight="1">
      <c r="B35" s="620" t="s">
        <v>311</v>
      </c>
      <c r="C35" s="621"/>
      <c r="D35" s="621"/>
      <c r="E35" s="621"/>
      <c r="F35" s="621"/>
      <c r="G35" s="621"/>
      <c r="H35" s="621"/>
      <c r="I35" s="621"/>
      <c r="J35" s="621"/>
      <c r="K35" s="621"/>
      <c r="L35" s="621"/>
      <c r="M35" s="621"/>
      <c r="N35" s="621"/>
      <c r="O35" s="621"/>
      <c r="P35" s="621"/>
      <c r="Q35" s="622"/>
      <c r="R35" s="623">
        <v>20960</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20506</v>
      </c>
      <c r="CS35" s="644"/>
      <c r="CT35" s="644"/>
      <c r="CU35" s="644"/>
      <c r="CV35" s="644"/>
      <c r="CW35" s="644"/>
      <c r="CX35" s="644"/>
      <c r="CY35" s="645"/>
      <c r="CZ35" s="628">
        <v>0.9</v>
      </c>
      <c r="DA35" s="656"/>
      <c r="DB35" s="656"/>
      <c r="DC35" s="658"/>
      <c r="DD35" s="632">
        <v>20445</v>
      </c>
      <c r="DE35" s="644"/>
      <c r="DF35" s="644"/>
      <c r="DG35" s="644"/>
      <c r="DH35" s="644"/>
      <c r="DI35" s="644"/>
      <c r="DJ35" s="644"/>
      <c r="DK35" s="645"/>
      <c r="DL35" s="632">
        <v>20445</v>
      </c>
      <c r="DM35" s="644"/>
      <c r="DN35" s="644"/>
      <c r="DO35" s="644"/>
      <c r="DP35" s="644"/>
      <c r="DQ35" s="644"/>
      <c r="DR35" s="644"/>
      <c r="DS35" s="644"/>
      <c r="DT35" s="644"/>
      <c r="DU35" s="644"/>
      <c r="DV35" s="645"/>
      <c r="DW35" s="628">
        <v>1.2</v>
      </c>
      <c r="DX35" s="656"/>
      <c r="DY35" s="656"/>
      <c r="DZ35" s="656"/>
      <c r="EA35" s="656"/>
      <c r="EB35" s="656"/>
      <c r="EC35" s="657"/>
    </row>
    <row r="36" spans="2:133" ht="11.25" customHeight="1">
      <c r="B36" s="620" t="s">
        <v>315</v>
      </c>
      <c r="C36" s="621"/>
      <c r="D36" s="621"/>
      <c r="E36" s="621"/>
      <c r="F36" s="621"/>
      <c r="G36" s="621"/>
      <c r="H36" s="621"/>
      <c r="I36" s="621"/>
      <c r="J36" s="621"/>
      <c r="K36" s="621"/>
      <c r="L36" s="621"/>
      <c r="M36" s="621"/>
      <c r="N36" s="621"/>
      <c r="O36" s="621"/>
      <c r="P36" s="621"/>
      <c r="Q36" s="622"/>
      <c r="R36" s="623">
        <v>193023</v>
      </c>
      <c r="S36" s="624"/>
      <c r="T36" s="624"/>
      <c r="U36" s="624"/>
      <c r="V36" s="624"/>
      <c r="W36" s="624"/>
      <c r="X36" s="624"/>
      <c r="Y36" s="625"/>
      <c r="Z36" s="626">
        <v>7.1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194612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17207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452274</v>
      </c>
      <c r="CS36" s="624"/>
      <c r="CT36" s="624"/>
      <c r="CU36" s="624"/>
      <c r="CV36" s="624"/>
      <c r="CW36" s="624"/>
      <c r="CX36" s="624"/>
      <c r="CY36" s="625"/>
      <c r="CZ36" s="628">
        <v>19.3</v>
      </c>
      <c r="DA36" s="656"/>
      <c r="DB36" s="656"/>
      <c r="DC36" s="658"/>
      <c r="DD36" s="632">
        <v>427278</v>
      </c>
      <c r="DE36" s="624"/>
      <c r="DF36" s="624"/>
      <c r="DG36" s="624"/>
      <c r="DH36" s="624"/>
      <c r="DI36" s="624"/>
      <c r="DJ36" s="624"/>
      <c r="DK36" s="625"/>
      <c r="DL36" s="632">
        <v>312908</v>
      </c>
      <c r="DM36" s="624"/>
      <c r="DN36" s="624"/>
      <c r="DO36" s="624"/>
      <c r="DP36" s="624"/>
      <c r="DQ36" s="624"/>
      <c r="DR36" s="624"/>
      <c r="DS36" s="624"/>
      <c r="DT36" s="624"/>
      <c r="DU36" s="624"/>
      <c r="DV36" s="625"/>
      <c r="DW36" s="628">
        <v>17.899999999999999</v>
      </c>
      <c r="DX36" s="656"/>
      <c r="DY36" s="656"/>
      <c r="DZ36" s="656"/>
      <c r="EA36" s="656"/>
      <c r="EB36" s="656"/>
      <c r="EC36" s="657"/>
    </row>
    <row r="37" spans="2:133" ht="11.25" customHeight="1">
      <c r="B37" s="620" t="s">
        <v>319</v>
      </c>
      <c r="C37" s="621"/>
      <c r="D37" s="621"/>
      <c r="E37" s="621"/>
      <c r="F37" s="621"/>
      <c r="G37" s="621"/>
      <c r="H37" s="621"/>
      <c r="I37" s="621"/>
      <c r="J37" s="621"/>
      <c r="K37" s="621"/>
      <c r="L37" s="621"/>
      <c r="M37" s="621"/>
      <c r="N37" s="621"/>
      <c r="O37" s="621"/>
      <c r="P37" s="621"/>
      <c r="Q37" s="622"/>
      <c r="R37" s="623">
        <v>20446</v>
      </c>
      <c r="S37" s="624"/>
      <c r="T37" s="624"/>
      <c r="U37" s="624"/>
      <c r="V37" s="624"/>
      <c r="W37" s="624"/>
      <c r="X37" s="624"/>
      <c r="Y37" s="625"/>
      <c r="Z37" s="626">
        <v>0.8</v>
      </c>
      <c r="AA37" s="626"/>
      <c r="AB37" s="626"/>
      <c r="AC37" s="626"/>
      <c r="AD37" s="627">
        <v>1759</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82269</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16865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226481</v>
      </c>
      <c r="CS37" s="644"/>
      <c r="CT37" s="644"/>
      <c r="CU37" s="644"/>
      <c r="CV37" s="644"/>
      <c r="CW37" s="644"/>
      <c r="CX37" s="644"/>
      <c r="CY37" s="645"/>
      <c r="CZ37" s="628">
        <v>9.6999999999999993</v>
      </c>
      <c r="DA37" s="656"/>
      <c r="DB37" s="656"/>
      <c r="DC37" s="658"/>
      <c r="DD37" s="632">
        <v>226481</v>
      </c>
      <c r="DE37" s="644"/>
      <c r="DF37" s="644"/>
      <c r="DG37" s="644"/>
      <c r="DH37" s="644"/>
      <c r="DI37" s="644"/>
      <c r="DJ37" s="644"/>
      <c r="DK37" s="645"/>
      <c r="DL37" s="632">
        <v>226481</v>
      </c>
      <c r="DM37" s="644"/>
      <c r="DN37" s="644"/>
      <c r="DO37" s="644"/>
      <c r="DP37" s="644"/>
      <c r="DQ37" s="644"/>
      <c r="DR37" s="644"/>
      <c r="DS37" s="644"/>
      <c r="DT37" s="644"/>
      <c r="DU37" s="644"/>
      <c r="DV37" s="645"/>
      <c r="DW37" s="628">
        <v>12.9</v>
      </c>
      <c r="DX37" s="656"/>
      <c r="DY37" s="656"/>
      <c r="DZ37" s="656"/>
      <c r="EA37" s="656"/>
      <c r="EB37" s="656"/>
      <c r="EC37" s="657"/>
    </row>
    <row r="38" spans="2:133" ht="11.25" customHeight="1">
      <c r="B38" s="620" t="s">
        <v>323</v>
      </c>
      <c r="C38" s="621"/>
      <c r="D38" s="621"/>
      <c r="E38" s="621"/>
      <c r="F38" s="621"/>
      <c r="G38" s="621"/>
      <c r="H38" s="621"/>
      <c r="I38" s="621"/>
      <c r="J38" s="621"/>
      <c r="K38" s="621"/>
      <c r="L38" s="621"/>
      <c r="M38" s="621"/>
      <c r="N38" s="621"/>
      <c r="O38" s="621"/>
      <c r="P38" s="621"/>
      <c r="Q38" s="622"/>
      <c r="R38" s="623">
        <v>122759</v>
      </c>
      <c r="S38" s="624"/>
      <c r="T38" s="624"/>
      <c r="U38" s="624"/>
      <c r="V38" s="624"/>
      <c r="W38" s="624"/>
      <c r="X38" s="624"/>
      <c r="Y38" s="625"/>
      <c r="Z38" s="626">
        <v>4.5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529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194612</v>
      </c>
      <c r="CS38" s="624"/>
      <c r="CT38" s="624"/>
      <c r="CU38" s="624"/>
      <c r="CV38" s="624"/>
      <c r="CW38" s="624"/>
      <c r="CX38" s="624"/>
      <c r="CY38" s="625"/>
      <c r="CZ38" s="628">
        <v>8.3000000000000007</v>
      </c>
      <c r="DA38" s="656"/>
      <c r="DB38" s="656"/>
      <c r="DC38" s="658"/>
      <c r="DD38" s="632">
        <v>172209</v>
      </c>
      <c r="DE38" s="624"/>
      <c r="DF38" s="624"/>
      <c r="DG38" s="624"/>
      <c r="DH38" s="624"/>
      <c r="DI38" s="624"/>
      <c r="DJ38" s="624"/>
      <c r="DK38" s="625"/>
      <c r="DL38" s="632">
        <v>89940</v>
      </c>
      <c r="DM38" s="624"/>
      <c r="DN38" s="624"/>
      <c r="DO38" s="624"/>
      <c r="DP38" s="624"/>
      <c r="DQ38" s="624"/>
      <c r="DR38" s="624"/>
      <c r="DS38" s="624"/>
      <c r="DT38" s="624"/>
      <c r="DU38" s="624"/>
      <c r="DV38" s="625"/>
      <c r="DW38" s="628">
        <v>5.0999999999999996</v>
      </c>
      <c r="DX38" s="656"/>
      <c r="DY38" s="656"/>
      <c r="DZ38" s="656"/>
      <c r="EA38" s="656"/>
      <c r="EB38" s="656"/>
      <c r="EC38" s="657"/>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799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89735</v>
      </c>
      <c r="CS39" s="644"/>
      <c r="CT39" s="644"/>
      <c r="CU39" s="644"/>
      <c r="CV39" s="644"/>
      <c r="CW39" s="644"/>
      <c r="CX39" s="644"/>
      <c r="CY39" s="645"/>
      <c r="CZ39" s="628">
        <v>3.8</v>
      </c>
      <c r="DA39" s="656"/>
      <c r="DB39" s="656"/>
      <c r="DC39" s="658"/>
      <c r="DD39" s="632">
        <v>33199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336</v>
      </c>
      <c r="C41" s="647"/>
      <c r="D41" s="647"/>
      <c r="E41" s="647"/>
      <c r="F41" s="647"/>
      <c r="G41" s="647"/>
      <c r="H41" s="647"/>
      <c r="I41" s="647"/>
      <c r="J41" s="647"/>
      <c r="K41" s="647"/>
      <c r="L41" s="647"/>
      <c r="M41" s="647"/>
      <c r="N41" s="647"/>
      <c r="O41" s="647"/>
      <c r="P41" s="647"/>
      <c r="Q41" s="648"/>
      <c r="R41" s="695">
        <v>2716239</v>
      </c>
      <c r="S41" s="696"/>
      <c r="T41" s="696"/>
      <c r="U41" s="696"/>
      <c r="V41" s="696"/>
      <c r="W41" s="696"/>
      <c r="X41" s="696"/>
      <c r="Y41" s="700"/>
      <c r="Z41" s="701">
        <v>100</v>
      </c>
      <c r="AA41" s="701"/>
      <c r="AB41" s="701"/>
      <c r="AC41" s="701"/>
      <c r="AD41" s="702">
        <v>1751885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36280</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76063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303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356067</v>
      </c>
      <c r="CS42" s="644"/>
      <c r="CT42" s="644"/>
      <c r="CU42" s="644"/>
      <c r="CV42" s="644"/>
      <c r="CW42" s="644"/>
      <c r="CX42" s="644"/>
      <c r="CY42" s="645"/>
      <c r="CZ42" s="628">
        <v>15.2</v>
      </c>
      <c r="DA42" s="656"/>
      <c r="DB42" s="656"/>
      <c r="DC42" s="658"/>
      <c r="DD42" s="632">
        <v>138660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14281</v>
      </c>
      <c r="CS43" s="644"/>
      <c r="CT43" s="644"/>
      <c r="CU43" s="644"/>
      <c r="CV43" s="644"/>
      <c r="CW43" s="644"/>
      <c r="CX43" s="644"/>
      <c r="CY43" s="645"/>
      <c r="CZ43" s="628">
        <v>0.6</v>
      </c>
      <c r="DA43" s="656"/>
      <c r="DB43" s="656"/>
      <c r="DC43" s="658"/>
      <c r="DD43" s="632">
        <v>14281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356067</v>
      </c>
      <c r="CS44" s="624"/>
      <c r="CT44" s="624"/>
      <c r="CU44" s="624"/>
      <c r="CV44" s="624"/>
      <c r="CW44" s="624"/>
      <c r="CX44" s="624"/>
      <c r="CY44" s="625"/>
      <c r="CZ44" s="628">
        <v>15.2</v>
      </c>
      <c r="DA44" s="629"/>
      <c r="DB44" s="629"/>
      <c r="DC44" s="635"/>
      <c r="DD44" s="632">
        <v>138660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59026</v>
      </c>
      <c r="CS45" s="644"/>
      <c r="CT45" s="644"/>
      <c r="CU45" s="644"/>
      <c r="CV45" s="644"/>
      <c r="CW45" s="644"/>
      <c r="CX45" s="644"/>
      <c r="CY45" s="645"/>
      <c r="CZ45" s="628">
        <v>2.5</v>
      </c>
      <c r="DA45" s="656"/>
      <c r="DB45" s="656"/>
      <c r="DC45" s="658"/>
      <c r="DD45" s="632">
        <v>11291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349</v>
      </c>
      <c r="CG46" s="621"/>
      <c r="CH46" s="621"/>
      <c r="CI46" s="621"/>
      <c r="CJ46" s="621"/>
      <c r="CK46" s="621"/>
      <c r="CL46" s="621"/>
      <c r="CM46" s="621"/>
      <c r="CN46" s="621"/>
      <c r="CO46" s="621"/>
      <c r="CP46" s="621"/>
      <c r="CQ46" s="622"/>
      <c r="CR46" s="623">
        <v>297041</v>
      </c>
      <c r="CS46" s="624"/>
      <c r="CT46" s="624"/>
      <c r="CU46" s="624"/>
      <c r="CV46" s="624"/>
      <c r="CW46" s="624"/>
      <c r="CX46" s="624"/>
      <c r="CY46" s="625"/>
      <c r="CZ46" s="628">
        <v>12.7</v>
      </c>
      <c r="DA46" s="629"/>
      <c r="DB46" s="629"/>
      <c r="DC46" s="635"/>
      <c r="DD46" s="632">
        <v>127369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352</v>
      </c>
      <c r="CE49" s="647"/>
      <c r="CF49" s="647"/>
      <c r="CG49" s="647"/>
      <c r="CH49" s="647"/>
      <c r="CI49" s="647"/>
      <c r="CJ49" s="647"/>
      <c r="CK49" s="647"/>
      <c r="CL49" s="647"/>
      <c r="CM49" s="647"/>
      <c r="CN49" s="647"/>
      <c r="CO49" s="647"/>
      <c r="CP49" s="647"/>
      <c r="CQ49" s="648"/>
      <c r="CR49" s="695">
        <v>2345871</v>
      </c>
      <c r="CS49" s="682"/>
      <c r="CT49" s="682"/>
      <c r="CU49" s="682"/>
      <c r="CV49" s="682"/>
      <c r="CW49" s="682"/>
      <c r="CX49" s="682"/>
      <c r="CY49" s="711"/>
      <c r="CZ49" s="703">
        <v>100</v>
      </c>
      <c r="DA49" s="712"/>
      <c r="DB49" s="712"/>
      <c r="DC49" s="713"/>
      <c r="DD49" s="714">
        <v>1775207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X6ho5QRCKOIQu9X9KXyDcJhgpE3f4/T5YWUS++XHYKYBXtMhJaMehQE1Ni8vD0iC+dKF8qlsw5WPGfe24uEAw==" saltValue="G43GlpJ2kBZ9Ib4VmsdT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2716</v>
      </c>
      <c r="R7" s="753"/>
      <c r="S7" s="753"/>
      <c r="T7" s="753"/>
      <c r="U7" s="753"/>
      <c r="V7" s="753">
        <v>2346</v>
      </c>
      <c r="W7" s="753"/>
      <c r="X7" s="753"/>
      <c r="Y7" s="753"/>
      <c r="Z7" s="753"/>
      <c r="AA7" s="753">
        <v>370</v>
      </c>
      <c r="AB7" s="753"/>
      <c r="AC7" s="753"/>
      <c r="AD7" s="753"/>
      <c r="AE7" s="754"/>
      <c r="AF7" s="755">
        <v>336</v>
      </c>
      <c r="AG7" s="756"/>
      <c r="AH7" s="756"/>
      <c r="AI7" s="756"/>
      <c r="AJ7" s="757"/>
      <c r="AK7" s="758">
        <v>21</v>
      </c>
      <c r="AL7" s="759"/>
      <c r="AM7" s="759"/>
      <c r="AN7" s="759"/>
      <c r="AO7" s="759"/>
      <c r="AP7" s="759">
        <v>210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2716</v>
      </c>
      <c r="R23" s="793"/>
      <c r="S23" s="793"/>
      <c r="T23" s="793"/>
      <c r="U23" s="793"/>
      <c r="V23" s="793">
        <v>2346</v>
      </c>
      <c r="W23" s="793"/>
      <c r="X23" s="793"/>
      <c r="Y23" s="793"/>
      <c r="Z23" s="793"/>
      <c r="AA23" s="793">
        <v>370</v>
      </c>
      <c r="AB23" s="793"/>
      <c r="AC23" s="793"/>
      <c r="AD23" s="793"/>
      <c r="AE23" s="794"/>
      <c r="AF23" s="795">
        <v>336</v>
      </c>
      <c r="AG23" s="793"/>
      <c r="AH23" s="793"/>
      <c r="AI23" s="793"/>
      <c r="AJ23" s="796"/>
      <c r="AK23" s="797"/>
      <c r="AL23" s="798"/>
      <c r="AM23" s="798"/>
      <c r="AN23" s="798"/>
      <c r="AO23" s="798"/>
      <c r="AP23" s="793">
        <v>210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395</v>
      </c>
      <c r="R28" s="823"/>
      <c r="S28" s="823"/>
      <c r="T28" s="823"/>
      <c r="U28" s="823"/>
      <c r="V28" s="823">
        <v>378</v>
      </c>
      <c r="W28" s="823"/>
      <c r="X28" s="823"/>
      <c r="Y28" s="823"/>
      <c r="Z28" s="823"/>
      <c r="AA28" s="823">
        <v>17</v>
      </c>
      <c r="AB28" s="823"/>
      <c r="AC28" s="823"/>
      <c r="AD28" s="823"/>
      <c r="AE28" s="824"/>
      <c r="AF28" s="825">
        <v>17</v>
      </c>
      <c r="AG28" s="823"/>
      <c r="AH28" s="823"/>
      <c r="AI28" s="823"/>
      <c r="AJ28" s="826"/>
      <c r="AK28" s="827">
        <v>36</v>
      </c>
      <c r="AL28" s="828"/>
      <c r="AM28" s="828"/>
      <c r="AN28" s="828"/>
      <c r="AO28" s="828"/>
      <c r="AP28" s="828">
        <v>0</v>
      </c>
      <c r="AQ28" s="828"/>
      <c r="AR28" s="828"/>
      <c r="AS28" s="828"/>
      <c r="AT28" s="828"/>
      <c r="AU28" s="828">
        <v>0</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348</v>
      </c>
      <c r="R29" s="784"/>
      <c r="S29" s="784"/>
      <c r="T29" s="784"/>
      <c r="U29" s="784"/>
      <c r="V29" s="784">
        <v>329</v>
      </c>
      <c r="W29" s="784"/>
      <c r="X29" s="784"/>
      <c r="Y29" s="784"/>
      <c r="Z29" s="784"/>
      <c r="AA29" s="784">
        <v>19</v>
      </c>
      <c r="AB29" s="784"/>
      <c r="AC29" s="784"/>
      <c r="AD29" s="784"/>
      <c r="AE29" s="785"/>
      <c r="AF29" s="786">
        <v>19</v>
      </c>
      <c r="AG29" s="787"/>
      <c r="AH29" s="787"/>
      <c r="AI29" s="787"/>
      <c r="AJ29" s="788"/>
      <c r="AK29" s="834">
        <v>56</v>
      </c>
      <c r="AL29" s="830"/>
      <c r="AM29" s="830"/>
      <c r="AN29" s="830"/>
      <c r="AO29" s="830"/>
      <c r="AP29" s="830">
        <v>0</v>
      </c>
      <c r="AQ29" s="830"/>
      <c r="AR29" s="830"/>
      <c r="AS29" s="830"/>
      <c r="AT29" s="830"/>
      <c r="AU29" s="830">
        <v>0</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55</v>
      </c>
      <c r="R30" s="784"/>
      <c r="S30" s="784"/>
      <c r="T30" s="784"/>
      <c r="U30" s="784"/>
      <c r="V30" s="784">
        <v>55</v>
      </c>
      <c r="W30" s="784"/>
      <c r="X30" s="784"/>
      <c r="Y30" s="784"/>
      <c r="Z30" s="784"/>
      <c r="AA30" s="784">
        <v>0</v>
      </c>
      <c r="AB30" s="784"/>
      <c r="AC30" s="784"/>
      <c r="AD30" s="784"/>
      <c r="AE30" s="785"/>
      <c r="AF30" s="786" t="s">
        <v>122</v>
      </c>
      <c r="AG30" s="787"/>
      <c r="AH30" s="787"/>
      <c r="AI30" s="787"/>
      <c r="AJ30" s="788"/>
      <c r="AK30" s="834">
        <v>19</v>
      </c>
      <c r="AL30" s="830"/>
      <c r="AM30" s="830"/>
      <c r="AN30" s="830"/>
      <c r="AO30" s="830"/>
      <c r="AP30" s="830">
        <v>0</v>
      </c>
      <c r="AQ30" s="830"/>
      <c r="AR30" s="830"/>
      <c r="AS30" s="830"/>
      <c r="AT30" s="830"/>
      <c r="AU30" s="830">
        <v>0</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1</v>
      </c>
      <c r="R31" s="784"/>
      <c r="S31" s="784"/>
      <c r="T31" s="784"/>
      <c r="U31" s="784"/>
      <c r="V31" s="784">
        <v>1</v>
      </c>
      <c r="W31" s="784"/>
      <c r="X31" s="784"/>
      <c r="Y31" s="784"/>
      <c r="Z31" s="784"/>
      <c r="AA31" s="784">
        <v>0</v>
      </c>
      <c r="AB31" s="784"/>
      <c r="AC31" s="784"/>
      <c r="AD31" s="784"/>
      <c r="AE31" s="785"/>
      <c r="AF31" s="786" t="s">
        <v>122</v>
      </c>
      <c r="AG31" s="787"/>
      <c r="AH31" s="787"/>
      <c r="AI31" s="787"/>
      <c r="AJ31" s="788"/>
      <c r="AK31" s="834">
        <v>1</v>
      </c>
      <c r="AL31" s="830"/>
      <c r="AM31" s="830"/>
      <c r="AN31" s="830"/>
      <c r="AO31" s="830"/>
      <c r="AP31" s="830">
        <v>0</v>
      </c>
      <c r="AQ31" s="830"/>
      <c r="AR31" s="830"/>
      <c r="AS31" s="830"/>
      <c r="AT31" s="830"/>
      <c r="AU31" s="830">
        <v>0</v>
      </c>
      <c r="AV31" s="830"/>
      <c r="AW31" s="830"/>
      <c r="AX31" s="830"/>
      <c r="AY31" s="830"/>
      <c r="AZ31" s="831" t="s">
        <v>546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159</v>
      </c>
      <c r="R32" s="784"/>
      <c r="S32" s="784"/>
      <c r="T32" s="784"/>
      <c r="U32" s="784"/>
      <c r="V32" s="784">
        <v>112</v>
      </c>
      <c r="W32" s="784"/>
      <c r="X32" s="784"/>
      <c r="Y32" s="784"/>
      <c r="Z32" s="784"/>
      <c r="AA32" s="784">
        <v>47</v>
      </c>
      <c r="AB32" s="784"/>
      <c r="AC32" s="784"/>
      <c r="AD32" s="784"/>
      <c r="AE32" s="785"/>
      <c r="AF32" s="786">
        <v>47</v>
      </c>
      <c r="AG32" s="787"/>
      <c r="AH32" s="787"/>
      <c r="AI32" s="787"/>
      <c r="AJ32" s="788"/>
      <c r="AK32" s="834">
        <v>82</v>
      </c>
      <c r="AL32" s="830"/>
      <c r="AM32" s="830"/>
      <c r="AN32" s="830"/>
      <c r="AO32" s="830"/>
      <c r="AP32" s="830">
        <v>9</v>
      </c>
      <c r="AQ32" s="830"/>
      <c r="AR32" s="830"/>
      <c r="AS32" s="830"/>
      <c r="AT32" s="830"/>
      <c r="AU32" s="830">
        <v>1</v>
      </c>
      <c r="AV32" s="830"/>
      <c r="AW32" s="830"/>
      <c r="AX32" s="830"/>
      <c r="AY32" s="830"/>
      <c r="AZ32" s="831" t="s">
        <v>546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83</v>
      </c>
      <c r="AG63" s="844"/>
      <c r="AH63" s="844"/>
      <c r="AI63" s="844"/>
      <c r="AJ63" s="845"/>
      <c r="AK63" s="846"/>
      <c r="AL63" s="841"/>
      <c r="AM63" s="841"/>
      <c r="AN63" s="841"/>
      <c r="AO63" s="841"/>
      <c r="AP63" s="844">
        <v>9</v>
      </c>
      <c r="AQ63" s="844"/>
      <c r="AR63" s="844"/>
      <c r="AS63" s="844"/>
      <c r="AT63" s="844"/>
      <c r="AU63" s="844">
        <v>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547</v>
      </c>
      <c r="C68" s="870"/>
      <c r="D68" s="870"/>
      <c r="E68" s="870"/>
      <c r="F68" s="870"/>
      <c r="G68" s="870"/>
      <c r="H68" s="870"/>
      <c r="I68" s="870"/>
      <c r="J68" s="870"/>
      <c r="K68" s="870"/>
      <c r="L68" s="870"/>
      <c r="M68" s="870"/>
      <c r="N68" s="870"/>
      <c r="O68" s="870"/>
      <c r="P68" s="871"/>
      <c r="Q68" s="872">
        <v>1833</v>
      </c>
      <c r="R68" s="866"/>
      <c r="S68" s="866"/>
      <c r="T68" s="866"/>
      <c r="U68" s="866"/>
      <c r="V68" s="866">
        <v>1833</v>
      </c>
      <c r="W68" s="866"/>
      <c r="X68" s="866"/>
      <c r="Y68" s="866"/>
      <c r="Z68" s="866"/>
      <c r="AA68" s="866">
        <v>0</v>
      </c>
      <c r="AB68" s="866"/>
      <c r="AC68" s="866"/>
      <c r="AD68" s="866"/>
      <c r="AE68" s="866"/>
      <c r="AF68" s="866">
        <v>0</v>
      </c>
      <c r="AG68" s="866"/>
      <c r="AH68" s="866"/>
      <c r="AI68" s="866"/>
      <c r="AJ68" s="866"/>
      <c r="AK68" s="866" t="s">
        <v>486</v>
      </c>
      <c r="AL68" s="866"/>
      <c r="AM68" s="866"/>
      <c r="AN68" s="866"/>
      <c r="AO68" s="866"/>
      <c r="AP68" s="866">
        <v>741</v>
      </c>
      <c r="AQ68" s="866"/>
      <c r="AR68" s="866"/>
      <c r="AS68" s="866"/>
      <c r="AT68" s="866"/>
      <c r="AU68" s="866">
        <v>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548</v>
      </c>
      <c r="C69" s="874"/>
      <c r="D69" s="874"/>
      <c r="E69" s="874"/>
      <c r="F69" s="874"/>
      <c r="G69" s="874"/>
      <c r="H69" s="874"/>
      <c r="I69" s="874"/>
      <c r="J69" s="874"/>
      <c r="K69" s="874"/>
      <c r="L69" s="874"/>
      <c r="M69" s="874"/>
      <c r="N69" s="874"/>
      <c r="O69" s="874"/>
      <c r="P69" s="875"/>
      <c r="Q69" s="876">
        <v>106</v>
      </c>
      <c r="R69" s="830"/>
      <c r="S69" s="830"/>
      <c r="T69" s="830"/>
      <c r="U69" s="830"/>
      <c r="V69" s="830">
        <v>104</v>
      </c>
      <c r="W69" s="830"/>
      <c r="X69" s="830"/>
      <c r="Y69" s="830"/>
      <c r="Z69" s="830"/>
      <c r="AA69" s="830">
        <v>2</v>
      </c>
      <c r="AB69" s="830"/>
      <c r="AC69" s="830"/>
      <c r="AD69" s="830"/>
      <c r="AE69" s="830"/>
      <c r="AF69" s="830">
        <v>2</v>
      </c>
      <c r="AG69" s="830"/>
      <c r="AH69" s="830"/>
      <c r="AI69" s="830"/>
      <c r="AJ69" s="830"/>
      <c r="AK69" s="830">
        <v>4</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549</v>
      </c>
      <c r="C70" s="874"/>
      <c r="D70" s="874"/>
      <c r="E70" s="874"/>
      <c r="F70" s="874"/>
      <c r="G70" s="874"/>
      <c r="H70" s="874"/>
      <c r="I70" s="874"/>
      <c r="J70" s="874"/>
      <c r="K70" s="874"/>
      <c r="L70" s="874"/>
      <c r="M70" s="874"/>
      <c r="N70" s="874"/>
      <c r="O70" s="874"/>
      <c r="P70" s="875"/>
      <c r="Q70" s="876">
        <v>236</v>
      </c>
      <c r="R70" s="830"/>
      <c r="S70" s="830"/>
      <c r="T70" s="830"/>
      <c r="U70" s="830"/>
      <c r="V70" s="830">
        <v>235</v>
      </c>
      <c r="W70" s="830"/>
      <c r="X70" s="830"/>
      <c r="Y70" s="830"/>
      <c r="Z70" s="830"/>
      <c r="AA70" s="830">
        <v>1</v>
      </c>
      <c r="AB70" s="830"/>
      <c r="AC70" s="830"/>
      <c r="AD70" s="830"/>
      <c r="AE70" s="830"/>
      <c r="AF70" s="830">
        <v>1</v>
      </c>
      <c r="AG70" s="830"/>
      <c r="AH70" s="830"/>
      <c r="AI70" s="830"/>
      <c r="AJ70" s="830"/>
      <c r="AK70" s="830" t="s">
        <v>546</v>
      </c>
      <c r="AL70" s="830"/>
      <c r="AM70" s="830"/>
      <c r="AN70" s="830"/>
      <c r="AO70" s="830"/>
      <c r="AP70" s="830">
        <v>495</v>
      </c>
      <c r="AQ70" s="830"/>
      <c r="AR70" s="830"/>
      <c r="AS70" s="830"/>
      <c r="AT70" s="830"/>
      <c r="AU70" s="830">
        <v>104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550</v>
      </c>
      <c r="C71" s="874"/>
      <c r="D71" s="874"/>
      <c r="E71" s="874"/>
      <c r="F71" s="874"/>
      <c r="G71" s="874"/>
      <c r="H71" s="874"/>
      <c r="I71" s="874"/>
      <c r="J71" s="874"/>
      <c r="K71" s="874"/>
      <c r="L71" s="874"/>
      <c r="M71" s="874"/>
      <c r="N71" s="874"/>
      <c r="O71" s="874"/>
      <c r="P71" s="875"/>
      <c r="Q71" s="876">
        <v>4382</v>
      </c>
      <c r="R71" s="830"/>
      <c r="S71" s="830"/>
      <c r="T71" s="830"/>
      <c r="U71" s="830"/>
      <c r="V71" s="830">
        <v>4137</v>
      </c>
      <c r="W71" s="830"/>
      <c r="X71" s="830"/>
      <c r="Y71" s="830"/>
      <c r="Z71" s="830"/>
      <c r="AA71" s="830">
        <v>245</v>
      </c>
      <c r="AB71" s="830"/>
      <c r="AC71" s="830"/>
      <c r="AD71" s="830"/>
      <c r="AE71" s="830"/>
      <c r="AF71" s="830">
        <v>245</v>
      </c>
      <c r="AG71" s="830"/>
      <c r="AH71" s="830"/>
      <c r="AI71" s="830"/>
      <c r="AJ71" s="830"/>
      <c r="AK71" s="830">
        <v>65</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551</v>
      </c>
      <c r="C72" s="874"/>
      <c r="D72" s="874"/>
      <c r="E72" s="874"/>
      <c r="F72" s="874"/>
      <c r="G72" s="874"/>
      <c r="H72" s="874"/>
      <c r="I72" s="874"/>
      <c r="J72" s="874"/>
      <c r="K72" s="874"/>
      <c r="L72" s="874"/>
      <c r="M72" s="874"/>
      <c r="N72" s="874"/>
      <c r="O72" s="874"/>
      <c r="P72" s="875"/>
      <c r="Q72" s="876">
        <v>789</v>
      </c>
      <c r="R72" s="830"/>
      <c r="S72" s="830"/>
      <c r="T72" s="830"/>
      <c r="U72" s="830"/>
      <c r="V72" s="830">
        <v>784</v>
      </c>
      <c r="W72" s="830"/>
      <c r="X72" s="830"/>
      <c r="Y72" s="830"/>
      <c r="Z72" s="830"/>
      <c r="AA72" s="830">
        <v>5</v>
      </c>
      <c r="AB72" s="830"/>
      <c r="AC72" s="830"/>
      <c r="AD72" s="830"/>
      <c r="AE72" s="830"/>
      <c r="AF72" s="830">
        <v>5</v>
      </c>
      <c r="AG72" s="830"/>
      <c r="AH72" s="830"/>
      <c r="AI72" s="830"/>
      <c r="AJ72" s="830"/>
      <c r="AK72" s="830">
        <v>9</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552</v>
      </c>
      <c r="C73" s="874"/>
      <c r="D73" s="874"/>
      <c r="E73" s="874"/>
      <c r="F73" s="874"/>
      <c r="G73" s="874"/>
      <c r="H73" s="874"/>
      <c r="I73" s="874"/>
      <c r="J73" s="874"/>
      <c r="K73" s="874"/>
      <c r="L73" s="874"/>
      <c r="M73" s="874"/>
      <c r="N73" s="874"/>
      <c r="O73" s="874"/>
      <c r="P73" s="875"/>
      <c r="Q73" s="876">
        <v>465</v>
      </c>
      <c r="R73" s="830"/>
      <c r="S73" s="830"/>
      <c r="T73" s="830"/>
      <c r="U73" s="830"/>
      <c r="V73" s="830">
        <v>431</v>
      </c>
      <c r="W73" s="830"/>
      <c r="X73" s="830"/>
      <c r="Y73" s="830"/>
      <c r="Z73" s="830"/>
      <c r="AA73" s="830">
        <v>34</v>
      </c>
      <c r="AB73" s="830"/>
      <c r="AC73" s="830"/>
      <c r="AD73" s="830"/>
      <c r="AE73" s="830"/>
      <c r="AF73" s="830">
        <v>34</v>
      </c>
      <c r="AG73" s="830"/>
      <c r="AH73" s="830"/>
      <c r="AI73" s="830"/>
      <c r="AJ73" s="830"/>
      <c r="AK73" s="830" t="s">
        <v>546</v>
      </c>
      <c r="AL73" s="830"/>
      <c r="AM73" s="830"/>
      <c r="AN73" s="830"/>
      <c r="AO73" s="830"/>
      <c r="AP73" s="830">
        <v>3111</v>
      </c>
      <c r="AQ73" s="830"/>
      <c r="AR73" s="830"/>
      <c r="AS73" s="830"/>
      <c r="AT73" s="830"/>
      <c r="AU73" s="830">
        <v>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553</v>
      </c>
      <c r="C74" s="874"/>
      <c r="D74" s="874"/>
      <c r="E74" s="874"/>
      <c r="F74" s="874"/>
      <c r="G74" s="874"/>
      <c r="H74" s="874"/>
      <c r="I74" s="874"/>
      <c r="J74" s="874"/>
      <c r="K74" s="874"/>
      <c r="L74" s="874"/>
      <c r="M74" s="874"/>
      <c r="N74" s="874"/>
      <c r="O74" s="874"/>
      <c r="P74" s="875"/>
      <c r="Q74" s="876">
        <v>7</v>
      </c>
      <c r="R74" s="830"/>
      <c r="S74" s="830"/>
      <c r="T74" s="830"/>
      <c r="U74" s="830"/>
      <c r="V74" s="830">
        <v>6</v>
      </c>
      <c r="W74" s="830"/>
      <c r="X74" s="830"/>
      <c r="Y74" s="830"/>
      <c r="Z74" s="830"/>
      <c r="AA74" s="830">
        <v>1</v>
      </c>
      <c r="AB74" s="830"/>
      <c r="AC74" s="830"/>
      <c r="AD74" s="830"/>
      <c r="AE74" s="830"/>
      <c r="AF74" s="830">
        <v>1</v>
      </c>
      <c r="AG74" s="830"/>
      <c r="AH74" s="830"/>
      <c r="AI74" s="830"/>
      <c r="AJ74" s="830"/>
      <c r="AK74" s="830">
        <v>1</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554</v>
      </c>
      <c r="C75" s="874"/>
      <c r="D75" s="874"/>
      <c r="E75" s="874"/>
      <c r="F75" s="874"/>
      <c r="G75" s="874"/>
      <c r="H75" s="874"/>
      <c r="I75" s="874"/>
      <c r="J75" s="874"/>
      <c r="K75" s="874"/>
      <c r="L75" s="874"/>
      <c r="M75" s="874"/>
      <c r="N75" s="874"/>
      <c r="O75" s="874"/>
      <c r="P75" s="875"/>
      <c r="Q75" s="877">
        <v>52</v>
      </c>
      <c r="R75" s="878"/>
      <c r="S75" s="878"/>
      <c r="T75" s="878"/>
      <c r="U75" s="834"/>
      <c r="V75" s="879">
        <v>51</v>
      </c>
      <c r="W75" s="878"/>
      <c r="X75" s="878"/>
      <c r="Y75" s="878"/>
      <c r="Z75" s="834"/>
      <c r="AA75" s="879">
        <v>1</v>
      </c>
      <c r="AB75" s="878"/>
      <c r="AC75" s="878"/>
      <c r="AD75" s="878"/>
      <c r="AE75" s="834"/>
      <c r="AF75" s="879">
        <v>1</v>
      </c>
      <c r="AG75" s="878"/>
      <c r="AH75" s="878"/>
      <c r="AI75" s="878"/>
      <c r="AJ75" s="834"/>
      <c r="AK75" s="879" t="s">
        <v>546</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555</v>
      </c>
      <c r="C76" s="874"/>
      <c r="D76" s="874"/>
      <c r="E76" s="874"/>
      <c r="F76" s="874"/>
      <c r="G76" s="874"/>
      <c r="H76" s="874"/>
      <c r="I76" s="874"/>
      <c r="J76" s="874"/>
      <c r="K76" s="874"/>
      <c r="L76" s="874"/>
      <c r="M76" s="874"/>
      <c r="N76" s="874"/>
      <c r="O76" s="874"/>
      <c r="P76" s="875"/>
      <c r="Q76" s="877">
        <v>44</v>
      </c>
      <c r="R76" s="878"/>
      <c r="S76" s="878"/>
      <c r="T76" s="878"/>
      <c r="U76" s="834"/>
      <c r="V76" s="879">
        <v>31</v>
      </c>
      <c r="W76" s="878"/>
      <c r="X76" s="878"/>
      <c r="Y76" s="878"/>
      <c r="Z76" s="834"/>
      <c r="AA76" s="879">
        <v>13</v>
      </c>
      <c r="AB76" s="878"/>
      <c r="AC76" s="878"/>
      <c r="AD76" s="878"/>
      <c r="AE76" s="834"/>
      <c r="AF76" s="879">
        <v>13</v>
      </c>
      <c r="AG76" s="878"/>
      <c r="AH76" s="878"/>
      <c r="AI76" s="878"/>
      <c r="AJ76" s="834"/>
      <c r="AK76" s="879" t="s">
        <v>546</v>
      </c>
      <c r="AL76" s="878"/>
      <c r="AM76" s="878"/>
      <c r="AN76" s="878"/>
      <c r="AO76" s="834"/>
      <c r="AP76" s="879" t="s">
        <v>546</v>
      </c>
      <c r="AQ76" s="878"/>
      <c r="AR76" s="878"/>
      <c r="AS76" s="878"/>
      <c r="AT76" s="834"/>
      <c r="AU76" s="879" t="s">
        <v>546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556</v>
      </c>
      <c r="C77" s="874"/>
      <c r="D77" s="874"/>
      <c r="E77" s="874"/>
      <c r="F77" s="874"/>
      <c r="G77" s="874"/>
      <c r="H77" s="874"/>
      <c r="I77" s="874"/>
      <c r="J77" s="874"/>
      <c r="K77" s="874"/>
      <c r="L77" s="874"/>
      <c r="M77" s="874"/>
      <c r="N77" s="874"/>
      <c r="O77" s="874"/>
      <c r="P77" s="875"/>
      <c r="Q77" s="877">
        <v>67</v>
      </c>
      <c r="R77" s="878"/>
      <c r="S77" s="878"/>
      <c r="T77" s="878"/>
      <c r="U77" s="834"/>
      <c r="V77" s="879">
        <v>51</v>
      </c>
      <c r="W77" s="878"/>
      <c r="X77" s="878"/>
      <c r="Y77" s="878"/>
      <c r="Z77" s="834"/>
      <c r="AA77" s="879">
        <v>16</v>
      </c>
      <c r="AB77" s="878"/>
      <c r="AC77" s="878"/>
      <c r="AD77" s="878"/>
      <c r="AE77" s="834"/>
      <c r="AF77" s="879">
        <v>16</v>
      </c>
      <c r="AG77" s="878"/>
      <c r="AH77" s="878"/>
      <c r="AI77" s="878"/>
      <c r="AJ77" s="834"/>
      <c r="AK77" s="879" t="s">
        <v>546</v>
      </c>
      <c r="AL77" s="878"/>
      <c r="AM77" s="878"/>
      <c r="AN77" s="878"/>
      <c r="AO77" s="834"/>
      <c r="AP77" s="879" t="s">
        <v>546</v>
      </c>
      <c r="AQ77" s="878"/>
      <c r="AR77" s="878"/>
      <c r="AS77" s="878"/>
      <c r="AT77" s="834"/>
      <c r="AU77" s="879" t="s">
        <v>546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557</v>
      </c>
      <c r="C78" s="874"/>
      <c r="D78" s="874"/>
      <c r="E78" s="874"/>
      <c r="F78" s="874"/>
      <c r="G78" s="874"/>
      <c r="H78" s="874"/>
      <c r="I78" s="874"/>
      <c r="J78" s="874"/>
      <c r="K78" s="874"/>
      <c r="L78" s="874"/>
      <c r="M78" s="874"/>
      <c r="N78" s="874"/>
      <c r="O78" s="874"/>
      <c r="P78" s="875"/>
      <c r="Q78" s="876">
        <v>609</v>
      </c>
      <c r="R78" s="830"/>
      <c r="S78" s="830"/>
      <c r="T78" s="830"/>
      <c r="U78" s="830"/>
      <c r="V78" s="830">
        <v>544</v>
      </c>
      <c r="W78" s="830"/>
      <c r="X78" s="830"/>
      <c r="Y78" s="830"/>
      <c r="Z78" s="830"/>
      <c r="AA78" s="830">
        <v>65</v>
      </c>
      <c r="AB78" s="830"/>
      <c r="AC78" s="830"/>
      <c r="AD78" s="830"/>
      <c r="AE78" s="830"/>
      <c r="AF78" s="830">
        <v>65</v>
      </c>
      <c r="AG78" s="830"/>
      <c r="AH78" s="830"/>
      <c r="AI78" s="830"/>
      <c r="AJ78" s="830"/>
      <c r="AK78" s="830" t="s">
        <v>566</v>
      </c>
      <c r="AL78" s="830"/>
      <c r="AM78" s="830"/>
      <c r="AN78" s="830"/>
      <c r="AO78" s="830"/>
      <c r="AP78" s="830" t="s">
        <v>566</v>
      </c>
      <c r="AQ78" s="830"/>
      <c r="AR78" s="830"/>
      <c r="AS78" s="830"/>
      <c r="AT78" s="830"/>
      <c r="AU78" s="830" t="s">
        <v>566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558</v>
      </c>
      <c r="C79" s="874"/>
      <c r="D79" s="874"/>
      <c r="E79" s="874"/>
      <c r="F79" s="874"/>
      <c r="G79" s="874"/>
      <c r="H79" s="874"/>
      <c r="I79" s="874"/>
      <c r="J79" s="874"/>
      <c r="K79" s="874"/>
      <c r="L79" s="874"/>
      <c r="M79" s="874"/>
      <c r="N79" s="874"/>
      <c r="O79" s="874"/>
      <c r="P79" s="875"/>
      <c r="Q79" s="877">
        <v>114090</v>
      </c>
      <c r="R79" s="878"/>
      <c r="S79" s="878"/>
      <c r="T79" s="878"/>
      <c r="U79" s="834"/>
      <c r="V79" s="879">
        <v>112795</v>
      </c>
      <c r="W79" s="878"/>
      <c r="X79" s="878"/>
      <c r="Y79" s="878"/>
      <c r="Z79" s="834"/>
      <c r="AA79" s="879">
        <v>1295</v>
      </c>
      <c r="AB79" s="878"/>
      <c r="AC79" s="878"/>
      <c r="AD79" s="878"/>
      <c r="AE79" s="834"/>
      <c r="AF79" s="879">
        <v>1295</v>
      </c>
      <c r="AG79" s="878"/>
      <c r="AH79" s="878"/>
      <c r="AI79" s="878"/>
      <c r="AJ79" s="834"/>
      <c r="AK79" s="879">
        <v>350</v>
      </c>
      <c r="AL79" s="878"/>
      <c r="AM79" s="878"/>
      <c r="AN79" s="878"/>
      <c r="AO79" s="834"/>
      <c r="AP79" s="879" t="s">
        <v>486</v>
      </c>
      <c r="AQ79" s="878"/>
      <c r="AR79" s="878"/>
      <c r="AS79" s="878"/>
      <c r="AT79" s="834"/>
      <c r="AU79" s="879" t="s">
        <v>486</v>
      </c>
      <c r="AV79" s="878"/>
      <c r="AW79" s="878"/>
      <c r="AX79" s="878"/>
      <c r="AY79" s="834"/>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559</v>
      </c>
      <c r="C80" s="874"/>
      <c r="D80" s="874"/>
      <c r="E80" s="874"/>
      <c r="F80" s="874"/>
      <c r="G80" s="874"/>
      <c r="H80" s="874"/>
      <c r="I80" s="874"/>
      <c r="J80" s="874"/>
      <c r="K80" s="874"/>
      <c r="L80" s="874"/>
      <c r="M80" s="874"/>
      <c r="N80" s="874"/>
      <c r="O80" s="874"/>
      <c r="P80" s="875"/>
      <c r="Q80" s="876">
        <v>177</v>
      </c>
      <c r="R80" s="830"/>
      <c r="S80" s="830"/>
      <c r="T80" s="830"/>
      <c r="U80" s="830"/>
      <c r="V80" s="830">
        <v>81</v>
      </c>
      <c r="W80" s="830"/>
      <c r="X80" s="830"/>
      <c r="Y80" s="830"/>
      <c r="Z80" s="830"/>
      <c r="AA80" s="830">
        <v>96</v>
      </c>
      <c r="AB80" s="830"/>
      <c r="AC80" s="830"/>
      <c r="AD80" s="830"/>
      <c r="AE80" s="830"/>
      <c r="AF80" s="830">
        <v>96</v>
      </c>
      <c r="AG80" s="830"/>
      <c r="AH80" s="830"/>
      <c r="AI80" s="830"/>
      <c r="AJ80" s="830"/>
      <c r="AK80" s="830" t="s">
        <v>546</v>
      </c>
      <c r="AL80" s="830"/>
      <c r="AM80" s="830"/>
      <c r="AN80" s="830"/>
      <c r="AO80" s="830"/>
      <c r="AP80" s="830" t="s">
        <v>546</v>
      </c>
      <c r="AQ80" s="830"/>
      <c r="AR80" s="830"/>
      <c r="AS80" s="830"/>
      <c r="AT80" s="830"/>
      <c r="AU80" s="830" t="s">
        <v>546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560</v>
      </c>
      <c r="C81" s="874"/>
      <c r="D81" s="874"/>
      <c r="E81" s="874"/>
      <c r="F81" s="874"/>
      <c r="G81" s="874"/>
      <c r="H81" s="874"/>
      <c r="I81" s="874"/>
      <c r="J81" s="874"/>
      <c r="K81" s="874"/>
      <c r="L81" s="874"/>
      <c r="M81" s="874"/>
      <c r="N81" s="874"/>
      <c r="O81" s="874"/>
      <c r="P81" s="875"/>
      <c r="Q81" s="876">
        <v>351</v>
      </c>
      <c r="R81" s="830"/>
      <c r="S81" s="830"/>
      <c r="T81" s="830"/>
      <c r="U81" s="830"/>
      <c r="V81" s="830">
        <v>286</v>
      </c>
      <c r="W81" s="830"/>
      <c r="X81" s="830"/>
      <c r="Y81" s="830"/>
      <c r="Z81" s="830"/>
      <c r="AA81" s="830">
        <v>65</v>
      </c>
      <c r="AB81" s="830"/>
      <c r="AC81" s="830"/>
      <c r="AD81" s="830"/>
      <c r="AE81" s="830"/>
      <c r="AF81" s="830">
        <v>58</v>
      </c>
      <c r="AG81" s="830"/>
      <c r="AH81" s="830"/>
      <c r="AI81" s="830"/>
      <c r="AJ81" s="830"/>
      <c r="AK81" s="830" t="s">
        <v>486</v>
      </c>
      <c r="AL81" s="830"/>
      <c r="AM81" s="830"/>
      <c r="AN81" s="830"/>
      <c r="AO81" s="830"/>
      <c r="AP81" s="830">
        <v>105</v>
      </c>
      <c r="AQ81" s="830"/>
      <c r="AR81" s="830"/>
      <c r="AS81" s="830"/>
      <c r="AT81" s="830"/>
      <c r="AU81" s="830">
        <v>2</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1832</v>
      </c>
      <c r="AG88" s="844"/>
      <c r="AH88" s="844"/>
      <c r="AI88" s="844"/>
      <c r="AJ88" s="844"/>
      <c r="AK88" s="841"/>
      <c r="AL88" s="841"/>
      <c r="AM88" s="841"/>
      <c r="AN88" s="841"/>
      <c r="AO88" s="841"/>
      <c r="AP88" s="844">
        <v>4452</v>
      </c>
      <c r="AQ88" s="844"/>
      <c r="AR88" s="844"/>
      <c r="AS88" s="844"/>
      <c r="AT88" s="844"/>
      <c r="AU88" s="844">
        <v>183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77163</v>
      </c>
      <c r="AB110" s="900"/>
      <c r="AC110" s="900"/>
      <c r="AD110" s="900"/>
      <c r="AE110" s="901"/>
      <c r="AF110" s="902">
        <v>79432</v>
      </c>
      <c r="AG110" s="900"/>
      <c r="AH110" s="900"/>
      <c r="AI110" s="900"/>
      <c r="AJ110" s="901"/>
      <c r="AK110" s="902">
        <v>62031</v>
      </c>
      <c r="AL110" s="900"/>
      <c r="AM110" s="900"/>
      <c r="AN110" s="900"/>
      <c r="AO110" s="901"/>
      <c r="AP110" s="903">
        <v>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224203</v>
      </c>
      <c r="BR110" s="931"/>
      <c r="BS110" s="931"/>
      <c r="BT110" s="931"/>
      <c r="BU110" s="931"/>
      <c r="BV110" s="931">
        <v>148344</v>
      </c>
      <c r="BW110" s="931"/>
      <c r="BX110" s="931"/>
      <c r="BY110" s="931"/>
      <c r="BZ110" s="931"/>
      <c r="CA110" s="931">
        <v>209567</v>
      </c>
      <c r="CB110" s="931"/>
      <c r="CC110" s="931"/>
      <c r="CD110" s="931"/>
      <c r="CE110" s="931"/>
      <c r="CF110" s="944">
        <v>13.5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28818</v>
      </c>
      <c r="BR111" s="926"/>
      <c r="BS111" s="926"/>
      <c r="BT111" s="926"/>
      <c r="BU111" s="926"/>
      <c r="BV111" s="926">
        <v>21739</v>
      </c>
      <c r="BW111" s="926"/>
      <c r="BX111" s="926"/>
      <c r="BY111" s="926"/>
      <c r="BZ111" s="926"/>
      <c r="CA111" s="926">
        <v>14687</v>
      </c>
      <c r="CB111" s="926"/>
      <c r="CC111" s="926"/>
      <c r="CD111" s="926"/>
      <c r="CE111" s="926"/>
      <c r="CF111" s="920">
        <v>0.9</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v>5555</v>
      </c>
      <c r="BW112" s="926"/>
      <c r="BX112" s="926"/>
      <c r="BY112" s="926"/>
      <c r="BZ112" s="926"/>
      <c r="CA112" s="926">
        <v>6425</v>
      </c>
      <c r="CB112" s="926"/>
      <c r="CC112" s="926"/>
      <c r="CD112" s="926"/>
      <c r="CE112" s="926"/>
      <c r="CF112" s="920">
        <v>0.4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v>4</v>
      </c>
      <c r="AG113" s="938"/>
      <c r="AH113" s="938"/>
      <c r="AI113" s="938"/>
      <c r="AJ113" s="939"/>
      <c r="AK113" s="940">
        <v>459</v>
      </c>
      <c r="AL113" s="938"/>
      <c r="AM113" s="938"/>
      <c r="AN113" s="938"/>
      <c r="AO113" s="939"/>
      <c r="AP113" s="941">
        <v>0</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159223</v>
      </c>
      <c r="BR113" s="926"/>
      <c r="BS113" s="926"/>
      <c r="BT113" s="926"/>
      <c r="BU113" s="926"/>
      <c r="BV113" s="926">
        <v>192576</v>
      </c>
      <c r="BW113" s="926"/>
      <c r="BX113" s="926"/>
      <c r="BY113" s="926"/>
      <c r="BZ113" s="926"/>
      <c r="CA113" s="926">
        <v>182071</v>
      </c>
      <c r="CB113" s="926"/>
      <c r="CC113" s="926"/>
      <c r="CD113" s="926"/>
      <c r="CE113" s="926"/>
      <c r="CF113" s="920">
        <v>11.8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27286</v>
      </c>
      <c r="AB114" s="959"/>
      <c r="AC114" s="959"/>
      <c r="AD114" s="959"/>
      <c r="AE114" s="960"/>
      <c r="AF114" s="961">
        <v>26730</v>
      </c>
      <c r="AG114" s="959"/>
      <c r="AH114" s="959"/>
      <c r="AI114" s="959"/>
      <c r="AJ114" s="960"/>
      <c r="AK114" s="961">
        <v>19419</v>
      </c>
      <c r="AL114" s="959"/>
      <c r="AM114" s="959"/>
      <c r="AN114" s="959"/>
      <c r="AO114" s="960"/>
      <c r="AP114" s="962">
        <v>1.3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276161</v>
      </c>
      <c r="BR114" s="926"/>
      <c r="BS114" s="926"/>
      <c r="BT114" s="926"/>
      <c r="BU114" s="926"/>
      <c r="BV114" s="926">
        <v>280020</v>
      </c>
      <c r="BW114" s="926"/>
      <c r="BX114" s="926"/>
      <c r="BY114" s="926"/>
      <c r="BZ114" s="926"/>
      <c r="CA114" s="926">
        <v>245695</v>
      </c>
      <c r="CB114" s="926"/>
      <c r="CC114" s="926"/>
      <c r="CD114" s="926"/>
      <c r="CE114" s="926"/>
      <c r="CF114" s="920">
        <v>15.9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7104</v>
      </c>
      <c r="AB115" s="938"/>
      <c r="AC115" s="938"/>
      <c r="AD115" s="938"/>
      <c r="AE115" s="939"/>
      <c r="AF115" s="940">
        <v>7079</v>
      </c>
      <c r="AG115" s="938"/>
      <c r="AH115" s="938"/>
      <c r="AI115" s="938"/>
      <c r="AJ115" s="939"/>
      <c r="AK115" s="940">
        <v>7053</v>
      </c>
      <c r="AL115" s="938"/>
      <c r="AM115" s="938"/>
      <c r="AN115" s="938"/>
      <c r="AO115" s="939"/>
      <c r="AP115" s="941">
        <v>0.5</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111553</v>
      </c>
      <c r="AB117" s="979"/>
      <c r="AC117" s="979"/>
      <c r="AD117" s="979"/>
      <c r="AE117" s="980"/>
      <c r="AF117" s="981">
        <v>113245</v>
      </c>
      <c r="AG117" s="979"/>
      <c r="AH117" s="979"/>
      <c r="AI117" s="979"/>
      <c r="AJ117" s="980"/>
      <c r="AK117" s="981">
        <v>88962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688405</v>
      </c>
      <c r="BR119" s="1000"/>
      <c r="BS119" s="1000"/>
      <c r="BT119" s="1000"/>
      <c r="BU119" s="1000"/>
      <c r="BV119" s="1000">
        <v>648234</v>
      </c>
      <c r="BW119" s="1000"/>
      <c r="BX119" s="1000"/>
      <c r="BY119" s="1000"/>
      <c r="BZ119" s="1000"/>
      <c r="CA119" s="1000">
        <v>658445</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28818</v>
      </c>
      <c r="DH119" s="986"/>
      <c r="DI119" s="986"/>
      <c r="DJ119" s="986"/>
      <c r="DK119" s="987"/>
      <c r="DL119" s="985">
        <v>21739</v>
      </c>
      <c r="DM119" s="986"/>
      <c r="DN119" s="986"/>
      <c r="DO119" s="986"/>
      <c r="DP119" s="987"/>
      <c r="DQ119" s="985">
        <v>14687</v>
      </c>
      <c r="DR119" s="986"/>
      <c r="DS119" s="986"/>
      <c r="DT119" s="986"/>
      <c r="DU119" s="987"/>
      <c r="DV119" s="988">
        <v>0.9</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4212369</v>
      </c>
      <c r="BR120" s="931"/>
      <c r="BS120" s="931"/>
      <c r="BT120" s="931"/>
      <c r="BU120" s="931"/>
      <c r="BV120" s="931">
        <v>4326525</v>
      </c>
      <c r="BW120" s="931"/>
      <c r="BX120" s="931"/>
      <c r="BY120" s="931"/>
      <c r="BZ120" s="931"/>
      <c r="CA120" s="931">
        <v>4391807</v>
      </c>
      <c r="CB120" s="931"/>
      <c r="CC120" s="931"/>
      <c r="CD120" s="931"/>
      <c r="CE120" s="931"/>
      <c r="CF120" s="944">
        <v>283.89999999999998</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5555</v>
      </c>
      <c r="DM120" s="931"/>
      <c r="DN120" s="931"/>
      <c r="DO120" s="931"/>
      <c r="DP120" s="931"/>
      <c r="DQ120" s="931">
        <v>6425</v>
      </c>
      <c r="DR120" s="931"/>
      <c r="DS120" s="931"/>
      <c r="DT120" s="931"/>
      <c r="DU120" s="931"/>
      <c r="DV120" s="932">
        <v>0.4</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1585561</v>
      </c>
      <c r="BR122" s="1000"/>
      <c r="BS122" s="1000"/>
      <c r="BT122" s="1000"/>
      <c r="BU122" s="1000"/>
      <c r="BV122" s="1000">
        <v>1483007</v>
      </c>
      <c r="BW122" s="1000"/>
      <c r="BX122" s="1000"/>
      <c r="BY122" s="1000"/>
      <c r="BZ122" s="1000"/>
      <c r="CA122" s="1000">
        <v>1474003</v>
      </c>
      <c r="CB122" s="1000"/>
      <c r="CC122" s="1000"/>
      <c r="CD122" s="1000"/>
      <c r="CE122" s="1000"/>
      <c r="CF122" s="1017">
        <v>95.3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5797930</v>
      </c>
      <c r="BR123" s="1064"/>
      <c r="BS123" s="1064"/>
      <c r="BT123" s="1064"/>
      <c r="BU123" s="1064"/>
      <c r="BV123" s="1064">
        <v>5809532</v>
      </c>
      <c r="BW123" s="1064"/>
      <c r="BX123" s="1064"/>
      <c r="BY123" s="1064"/>
      <c r="BZ123" s="1064"/>
      <c r="CA123" s="1064">
        <v>5865810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7004</v>
      </c>
      <c r="AB126" s="959"/>
      <c r="AC126" s="959"/>
      <c r="AD126" s="959"/>
      <c r="AE126" s="960"/>
      <c r="AF126" s="961">
        <v>7004</v>
      </c>
      <c r="AG126" s="959"/>
      <c r="AH126" s="959"/>
      <c r="AI126" s="959"/>
      <c r="AJ126" s="960"/>
      <c r="AK126" s="961">
        <v>7004</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100</v>
      </c>
      <c r="AB127" s="959"/>
      <c r="AC127" s="959"/>
      <c r="AD127" s="959"/>
      <c r="AE127" s="960"/>
      <c r="AF127" s="961">
        <v>75</v>
      </c>
      <c r="AG127" s="959"/>
      <c r="AH127" s="959"/>
      <c r="AI127" s="959"/>
      <c r="AJ127" s="960"/>
      <c r="AK127" s="961">
        <v>49</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1694509</v>
      </c>
      <c r="AB129" s="959"/>
      <c r="AC129" s="959"/>
      <c r="AD129" s="959"/>
      <c r="AE129" s="960"/>
      <c r="AF129" s="961">
        <v>1657969</v>
      </c>
      <c r="AG129" s="959"/>
      <c r="AH129" s="959"/>
      <c r="AI129" s="959"/>
      <c r="AJ129" s="960"/>
      <c r="AK129" s="961">
        <v>1684112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144918</v>
      </c>
      <c r="AB130" s="959"/>
      <c r="AC130" s="959"/>
      <c r="AD130" s="959"/>
      <c r="AE130" s="960"/>
      <c r="AF130" s="961">
        <v>145798</v>
      </c>
      <c r="AG130" s="959"/>
      <c r="AH130" s="959"/>
      <c r="AI130" s="959"/>
      <c r="AJ130" s="960"/>
      <c r="AK130" s="961">
        <v>137306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1549591</v>
      </c>
      <c r="AB131" s="986"/>
      <c r="AC131" s="986"/>
      <c r="AD131" s="986"/>
      <c r="AE131" s="987"/>
      <c r="AF131" s="985">
        <v>1512171</v>
      </c>
      <c r="AG131" s="986"/>
      <c r="AH131" s="986"/>
      <c r="AI131" s="986"/>
      <c r="AJ131" s="987"/>
      <c r="AK131" s="985">
        <v>1546806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-2.1531487999999999</v>
      </c>
      <c r="AB132" s="1097"/>
      <c r="AC132" s="1097"/>
      <c r="AD132" s="1097"/>
      <c r="AE132" s="1098"/>
      <c r="AF132" s="1099">
        <v>-2.1527327299999999</v>
      </c>
      <c r="AG132" s="1097"/>
      <c r="AH132" s="1097"/>
      <c r="AI132" s="1097"/>
      <c r="AJ132" s="1098"/>
      <c r="AK132" s="1099">
        <v>-3.1254081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-2.2000000000000002</v>
      </c>
      <c r="AB133" s="1080"/>
      <c r="AC133" s="1080"/>
      <c r="AD133" s="1080"/>
      <c r="AE133" s="1081"/>
      <c r="AF133" s="1079">
        <v>-2.2000000000000002</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wf+1YIRKGWn1oZgLZlSm9H8zcGB67pbm5LfjJVoAL3yxS3Isf9BoNV7OfytlVPA/R91Fw1ebCwET7UR7ekfOA==" saltValue="lF86VpG1/h3h8JQtIhOG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Normal="85" zoomScaleSheetLayoutView="100" workbookViewId="0">
      <selection activeCell="AU95" sqref="AU95"/>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EIUttZD69b+R6bCkX1O+Zk5hdofJcxmmEKq+h6RXHueezWsbZXc8o/dnufOV9YZ5LdwFecosdgdfpFhRgnRM+A==" saltValue="DpUZJaiNu+r6NKDE61JGk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JkPGNwubhiVwwBpZbnLELYNrIwy2j45DyrVQKdH8QatJBfkqvcxKweRQVXRcUsFWqboL6H+KMqVDhvFQcTGJQ==" saltValue="J1pq3W/N4YPKxkRA2R423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454834</v>
      </c>
      <c r="AP9" s="281">
        <v>147721</v>
      </c>
      <c r="AQ9" s="282">
        <v>273733</v>
      </c>
      <c r="AR9" s="283">
        <v>-46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106735</v>
      </c>
      <c r="AP10" s="284">
        <v>34665</v>
      </c>
      <c r="AQ10" s="285">
        <v>30345</v>
      </c>
      <c r="AR10" s="286">
        <v>14.2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4149</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22310</v>
      </c>
      <c r="AP13" s="284">
        <v>7246</v>
      </c>
      <c r="AQ13" s="285">
        <v>9494</v>
      </c>
      <c r="AR13" s="286">
        <v>-23.7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14281</v>
      </c>
      <c r="AP14" s="284">
        <v>4638</v>
      </c>
      <c r="AQ14" s="285">
        <v>5033</v>
      </c>
      <c r="AR14" s="286">
        <v>-7.8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-25433</v>
      </c>
      <c r="AP15" s="284">
        <v>-8260</v>
      </c>
      <c r="AQ15" s="285">
        <v>-17000</v>
      </c>
      <c r="AR15" s="286">
        <v>-51.4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572727</v>
      </c>
      <c r="AP16" s="284">
        <v>186011</v>
      </c>
      <c r="AQ16" s="285">
        <v>305754</v>
      </c>
      <c r="AR16" s="286">
        <v>-39.200000000000003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15.59</v>
      </c>
      <c r="AP21" s="298">
        <v>26.54</v>
      </c>
      <c r="AQ21" s="299">
        <v>-10.95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94.9</v>
      </c>
      <c r="AP22" s="303">
        <v>93.9</v>
      </c>
      <c r="AQ22" s="304">
        <v>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62031</v>
      </c>
      <c r="AP32" s="312">
        <v>20146</v>
      </c>
      <c r="AQ32" s="313">
        <v>170830</v>
      </c>
      <c r="AR32" s="314">
        <v>-88.2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459</v>
      </c>
      <c r="AP35" s="312">
        <v>149</v>
      </c>
      <c r="AQ35" s="313">
        <v>32606</v>
      </c>
      <c r="AR35" s="314">
        <v>-99.5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19419</v>
      </c>
      <c r="AP36" s="312">
        <v>6307</v>
      </c>
      <c r="AQ36" s="313">
        <v>4875</v>
      </c>
      <c r="AR36" s="314">
        <v>29.4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7053</v>
      </c>
      <c r="AP37" s="312">
        <v>2291</v>
      </c>
      <c r="AQ37" s="313">
        <v>993</v>
      </c>
      <c r="AR37" s="314">
        <v>130.69999999999999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50</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-6626</v>
      </c>
      <c r="AR39" s="314" t="s">
        <v>486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-137306</v>
      </c>
      <c r="AP40" s="312">
        <v>-44594</v>
      </c>
      <c r="AQ40" s="313">
        <v>-145454</v>
      </c>
      <c r="AR40" s="314">
        <v>-69.3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-48344</v>
      </c>
      <c r="AP41" s="312">
        <v>-15701</v>
      </c>
      <c r="AQ41" s="313">
        <v>57274</v>
      </c>
      <c r="AR41" s="314">
        <v>-127.4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278932</v>
      </c>
      <c r="AN51" s="334">
        <v>88466</v>
      </c>
      <c r="AO51" s="335">
        <v>2.4</v>
      </c>
      <c r="AP51" s="336">
        <v>264232</v>
      </c>
      <c r="AQ51" s="337">
        <v>15.8</v>
      </c>
      <c r="AR51" s="338">
        <v>-13.4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246866</v>
      </c>
      <c r="AN52" s="342">
        <v>78296</v>
      </c>
      <c r="AO52" s="343">
        <v>17.2</v>
      </c>
      <c r="AP52" s="344">
        <v>133959</v>
      </c>
      <c r="AQ52" s="345">
        <v>13.9</v>
      </c>
      <c r="AR52" s="346">
        <v>3.3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284222</v>
      </c>
      <c r="AN53" s="334">
        <v>90603</v>
      </c>
      <c r="AO53" s="335">
        <v>2.4</v>
      </c>
      <c r="AP53" s="336">
        <v>263613</v>
      </c>
      <c r="AQ53" s="337">
        <v>-0.2</v>
      </c>
      <c r="AR53" s="338">
        <v>2.6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222249</v>
      </c>
      <c r="AN54" s="342">
        <v>70848</v>
      </c>
      <c r="AO54" s="343">
        <v>-9.5</v>
      </c>
      <c r="AP54" s="344">
        <v>128823</v>
      </c>
      <c r="AQ54" s="345">
        <v>-3.8</v>
      </c>
      <c r="AR54" s="346">
        <v>-5.7</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216780</v>
      </c>
      <c r="AN55" s="334">
        <v>69325</v>
      </c>
      <c r="AO55" s="335">
        <v>-23.5</v>
      </c>
      <c r="AP55" s="336">
        <v>362690</v>
      </c>
      <c r="AQ55" s="337">
        <v>37.6</v>
      </c>
      <c r="AR55" s="338">
        <v>-61.1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168640</v>
      </c>
      <c r="AN56" s="342">
        <v>53930</v>
      </c>
      <c r="AO56" s="343">
        <v>-23.9</v>
      </c>
      <c r="AP56" s="344">
        <v>172580</v>
      </c>
      <c r="AQ56" s="345">
        <v>34</v>
      </c>
      <c r="AR56" s="346">
        <v>-57.9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148393</v>
      </c>
      <c r="AN57" s="334">
        <v>47547</v>
      </c>
      <c r="AO57" s="335">
        <v>-31.4</v>
      </c>
      <c r="AP57" s="336">
        <v>296093</v>
      </c>
      <c r="AQ57" s="337">
        <v>-18.399999999999999</v>
      </c>
      <c r="AR57" s="338">
        <v>-13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138657</v>
      </c>
      <c r="AN58" s="342">
        <v>44427</v>
      </c>
      <c r="AO58" s="343">
        <v>-17.600000000000001</v>
      </c>
      <c r="AP58" s="344">
        <v>140545</v>
      </c>
      <c r="AQ58" s="345">
        <v>-18.600000000000001</v>
      </c>
      <c r="AR58" s="346">
        <v>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356067</v>
      </c>
      <c r="AN59" s="334">
        <v>115644</v>
      </c>
      <c r="AO59" s="335">
        <v>143.19999999999999</v>
      </c>
      <c r="AP59" s="336">
        <v>308655</v>
      </c>
      <c r="AQ59" s="337">
        <v>4.2</v>
      </c>
      <c r="AR59" s="338">
        <v>139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297041</v>
      </c>
      <c r="AN60" s="342">
        <v>96473</v>
      </c>
      <c r="AO60" s="343">
        <v>117.1</v>
      </c>
      <c r="AP60" s="344">
        <v>169887</v>
      </c>
      <c r="AQ60" s="345">
        <v>20.9</v>
      </c>
      <c r="AR60" s="346">
        <v>96.2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256879</v>
      </c>
      <c r="AN61" s="349">
        <v>82317</v>
      </c>
      <c r="AO61" s="350">
        <v>18.600000000000001</v>
      </c>
      <c r="AP61" s="351">
        <v>299057</v>
      </c>
      <c r="AQ61" s="352">
        <v>7.8</v>
      </c>
      <c r="AR61" s="338">
        <v>10.8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214691</v>
      </c>
      <c r="AN62" s="342">
        <v>68795</v>
      </c>
      <c r="AO62" s="343">
        <v>16.7</v>
      </c>
      <c r="AP62" s="344">
        <v>149159</v>
      </c>
      <c r="AQ62" s="345">
        <v>9.3000000000000007</v>
      </c>
      <c r="AR62" s="346">
        <v>7.4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difLaqbzG6gHlp97uxuPJPPWWjYnZf7Bn+0ht6kVSXGkK1Wf/vqCFP1OfuBJor4jkqipcyPIihU21NvZqSSv1g==" saltValue="QNpA3oUFS3uJmj498oS0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ixmXJ/ufPxFe9+KRGujleV+9QfxBsR9F4SmIyxu0E9GtzokfkeOuSAI0yTGRuJYTW56b4Hnz7MnW7dMKKp/pzw==" saltValue="6a3pJszTO6jJNm2OVnjtg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TSj2+C8Cktu5n57RXn/+Cqx1/AAA2M6UkGcvlm0hKk+H4nkj/I1fjnpdMM/Ev9k93vwYLcTpHKCIXgQcErTukQ==" saltValue="G/6Y9ehESvUrM4dEaGG/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96.96</v>
      </c>
      <c r="G47" s="12">
        <v>77.77</v>
      </c>
      <c r="H47" s="12">
        <v>70.19</v>
      </c>
      <c r="I47" s="12">
        <v>71.77</v>
      </c>
      <c r="J47" s="13">
        <v>70.680000000000007</v>
      </c>
    </row>
    <row r="48" spans="2:10" ht="57.75" customHeight="1">
      <c r="B48" s="14"/>
      <c r="C48" s="1141" t="s">
        <v>4</v>
      </c>
      <c r="D48" s="1141"/>
      <c r="E48" s="1142"/>
      <c r="F48" s="15">
        <v>14.09</v>
      </c>
      <c r="G48" s="16">
        <v>13</v>
      </c>
      <c r="H48" s="16">
        <v>7.7</v>
      </c>
      <c r="I48" s="16">
        <v>9.8699999999999992</v>
      </c>
      <c r="J48" s="17">
        <v>19.96</v>
      </c>
    </row>
    <row r="49" spans="2:10" ht="57.75" customHeight="1" thickBot="1">
      <c r="B49" s="18"/>
      <c r="C49" s="1143" t="s">
        <v>5</v>
      </c>
      <c r="D49" s="1143"/>
      <c r="E49" s="1144"/>
      <c r="F49" s="19" t="s">
        <v>530</v>
      </c>
      <c r="G49" s="20" t="s">
        <v>531</v>
      </c>
      <c r="H49" s="20" t="s">
        <v>532</v>
      </c>
      <c r="I49" s="20">
        <v>2.02</v>
      </c>
      <c r="J49" s="21">
        <v>10.28</v>
      </c>
    </row>
    <row r="50" spans="2:10"/>
  </sheetData>
  <sheetProtection algorithmName="SHA-512" hashValue="xIGv6pRD3w2AGgIvXfh8KnAykj2T7jEJY8BhwjytMu0IArb2j84j71S039Uut3t1QJCW2rhHh2uAY/Cqzq20MA==" saltValue="vVJ0BtDlLl9jFISpsIS2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14.09</v>
      </c>
      <c r="G34" s="33">
        <v>12.99</v>
      </c>
      <c r="H34" s="33">
        <v>7.69</v>
      </c>
      <c r="I34" s="33">
        <v>9.86</v>
      </c>
      <c r="J34" s="34">
        <v>19.96</v>
      </c>
      <c r="K34" s="22"/>
      <c r="L34" s="22"/>
      <c r="M34" s="22"/>
      <c r="N34" s="22"/>
      <c r="O34" s="22"/>
      <c r="P34" s="22"/>
    </row>
    <row r="35" spans="1:16" ht="39" customHeight="1">
      <c r="A35" s="22"/>
      <c r="B35" s="35"/>
      <c r="C35" s="1145" t="s">
        <v>534</v>
      </c>
      <c r="D35" s="1146"/>
      <c r="E35" s="1147"/>
      <c r="F35" s="36">
        <v>0.05</v>
      </c>
      <c r="G35" s="37">
        <v>0.03</v>
      </c>
      <c r="H35" s="37">
        <v>0.05</v>
      </c>
      <c r="I35" s="37">
        <v>0.05</v>
      </c>
      <c r="J35" s="38">
        <v>2.77</v>
      </c>
      <c r="K35" s="22"/>
      <c r="L35" s="22"/>
      <c r="M35" s="22"/>
      <c r="N35" s="22"/>
      <c r="O35" s="22"/>
      <c r="P35" s="22"/>
    </row>
    <row r="36" spans="1:16" ht="39" customHeight="1">
      <c r="A36" s="22"/>
      <c r="B36" s="35"/>
      <c r="C36" s="1145" t="s">
        <v>535</v>
      </c>
      <c r="D36" s="1146"/>
      <c r="E36" s="1147"/>
      <c r="F36" s="36">
        <v>2.0099999999999998</v>
      </c>
      <c r="G36" s="37">
        <v>1.1399999999999999</v>
      </c>
      <c r="H36" s="37">
        <v>1.1299999999999999</v>
      </c>
      <c r="I36" s="37">
        <v>3.29</v>
      </c>
      <c r="J36" s="38">
        <v>1.1000000000000001</v>
      </c>
      <c r="K36" s="22"/>
      <c r="L36" s="22"/>
      <c r="M36" s="22"/>
      <c r="N36" s="22"/>
      <c r="O36" s="22"/>
      <c r="P36" s="22"/>
    </row>
    <row r="37" spans="1:16" ht="39" customHeight="1">
      <c r="A37" s="22"/>
      <c r="B37" s="35"/>
      <c r="C37" s="1145" t="s">
        <v>536</v>
      </c>
      <c r="D37" s="1146"/>
      <c r="E37" s="1147"/>
      <c r="F37" s="36">
        <v>2.11</v>
      </c>
      <c r="G37" s="37">
        <v>1.57</v>
      </c>
      <c r="H37" s="37">
        <v>1.82</v>
      </c>
      <c r="I37" s="37">
        <v>0.84</v>
      </c>
      <c r="J37" s="38">
        <v>1.02</v>
      </c>
      <c r="K37" s="22"/>
      <c r="L37" s="22"/>
      <c r="M37" s="22"/>
      <c r="N37" s="22"/>
      <c r="O37" s="22"/>
      <c r="P37" s="22"/>
    </row>
    <row r="38" spans="1:16" ht="39" customHeight="1">
      <c r="A38" s="22"/>
      <c r="B38" s="35"/>
      <c r="C38" s="1145" t="s">
        <v>537</v>
      </c>
      <c r="D38" s="1146"/>
      <c r="E38" s="1147"/>
      <c r="F38" s="36">
        <v>0</v>
      </c>
      <c r="G38" s="37">
        <v>0</v>
      </c>
      <c r="H38" s="37">
        <v>0</v>
      </c>
      <c r="I38" s="37">
        <v>0</v>
      </c>
      <c r="J38" s="38">
        <v>0</v>
      </c>
      <c r="K38" s="22"/>
      <c r="L38" s="22"/>
      <c r="M38" s="22"/>
      <c r="N38" s="22"/>
      <c r="O38" s="22"/>
      <c r="P38" s="22"/>
    </row>
    <row r="39" spans="1:16" ht="39" customHeight="1">
      <c r="A39" s="22"/>
      <c r="B39" s="35"/>
      <c r="C39" s="1145" t="s">
        <v>538</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n79Q1J1lp0DhztZ6wci5/bMDDgjjmEIHtSPWw1ZjhsjJJ3fw1mVul2ARml1VxQ5aCj0bo7vj17teAToSZigUQ==" saltValue="eLYUC7EbBazR5HtN3ls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83</v>
      </c>
      <c r="L45" s="60">
        <v>77</v>
      </c>
      <c r="M45" s="60">
        <v>77</v>
      </c>
      <c r="N45" s="60">
        <v>79</v>
      </c>
      <c r="O45" s="61">
        <v>62</v>
      </c>
      <c r="P45" s="48"/>
      <c r="Q45" s="48"/>
      <c r="R45" s="48"/>
      <c r="S45" s="48"/>
      <c r="T45" s="48"/>
      <c r="U45" s="48"/>
    </row>
    <row r="46" spans="1:21" ht="30.75" customHeight="1">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c r="A48" s="48"/>
      <c r="B48" s="1155"/>
      <c r="C48" s="1156"/>
      <c r="D48" s="62"/>
      <c r="E48" s="1161" t="s">
        <v>13</v>
      </c>
      <c r="F48" s="1161"/>
      <c r="G48" s="1161"/>
      <c r="H48" s="1161"/>
      <c r="I48" s="1161"/>
      <c r="J48" s="1162"/>
      <c r="K48" s="63" t="s">
        <v>486</v>
      </c>
      <c r="L48" s="64" t="s">
        <v>486</v>
      </c>
      <c r="M48" s="64" t="s">
        <v>486</v>
      </c>
      <c r="N48" s="64">
        <v>0</v>
      </c>
      <c r="O48" s="65">
        <v>0</v>
      </c>
      <c r="P48" s="48"/>
      <c r="Q48" s="48"/>
      <c r="R48" s="48"/>
      <c r="S48" s="48"/>
      <c r="T48" s="48"/>
      <c r="U48" s="48"/>
    </row>
    <row r="49" spans="1:21" ht="30.75" customHeight="1">
      <c r="A49" s="48"/>
      <c r="B49" s="1155"/>
      <c r="C49" s="1156"/>
      <c r="D49" s="62"/>
      <c r="E49" s="1161" t="s">
        <v>14</v>
      </c>
      <c r="F49" s="1161"/>
      <c r="G49" s="1161"/>
      <c r="H49" s="1161"/>
      <c r="I49" s="1161"/>
      <c r="J49" s="1162"/>
      <c r="K49" s="63">
        <v>19</v>
      </c>
      <c r="L49" s="64">
        <v>22</v>
      </c>
      <c r="M49" s="64">
        <v>27</v>
      </c>
      <c r="N49" s="64">
        <v>27</v>
      </c>
      <c r="O49" s="65">
        <v>19</v>
      </c>
      <c r="P49" s="48"/>
      <c r="Q49" s="48"/>
      <c r="R49" s="48"/>
      <c r="S49" s="48"/>
      <c r="T49" s="48"/>
      <c r="U49" s="48"/>
    </row>
    <row r="50" spans="1:21" ht="30.75" customHeight="1">
      <c r="A50" s="48"/>
      <c r="B50" s="1155"/>
      <c r="C50" s="1156"/>
      <c r="D50" s="62"/>
      <c r="E50" s="1161" t="s">
        <v>15</v>
      </c>
      <c r="F50" s="1161"/>
      <c r="G50" s="1161"/>
      <c r="H50" s="1161"/>
      <c r="I50" s="1161"/>
      <c r="J50" s="1162"/>
      <c r="K50" s="63">
        <v>8</v>
      </c>
      <c r="L50" s="64">
        <v>7</v>
      </c>
      <c r="M50" s="64">
        <v>7</v>
      </c>
      <c r="N50" s="64">
        <v>7</v>
      </c>
      <c r="O50" s="65">
        <v>7</v>
      </c>
      <c r="P50" s="48"/>
      <c r="Q50" s="48"/>
      <c r="R50" s="48"/>
      <c r="S50" s="48"/>
      <c r="T50" s="48"/>
      <c r="U50" s="48"/>
    </row>
    <row r="51" spans="1:21" ht="30.75" customHeight="1">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c r="A52" s="48"/>
      <c r="B52" s="1163" t="s">
        <v>17</v>
      </c>
      <c r="C52" s="1164"/>
      <c r="D52" s="66"/>
      <c r="E52" s="1161" t="s">
        <v>18</v>
      </c>
      <c r="F52" s="1161"/>
      <c r="G52" s="1161"/>
      <c r="H52" s="1161"/>
      <c r="I52" s="1161"/>
      <c r="J52" s="1162"/>
      <c r="K52" s="63">
        <v>139</v>
      </c>
      <c r="L52" s="64">
        <v>140</v>
      </c>
      <c r="M52" s="64">
        <v>145</v>
      </c>
      <c r="N52" s="64">
        <v>146</v>
      </c>
      <c r="O52" s="65">
        <v>137</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-29</v>
      </c>
      <c r="L53" s="69">
        <v>-34</v>
      </c>
      <c r="M53" s="69">
        <v>-34</v>
      </c>
      <c r="N53" s="69">
        <v>-33</v>
      </c>
      <c r="O53" s="70">
        <v>-49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XPgLQuTfymRikrss3KRkpb66Y8yIprqRfjoqWGvGYdkpPDPlXgFSXQF+1gSq1McoNyXzb0JXaZimnrWV4o9Bw==" saltValue="DqKy/cA8jdpQayr/t0iA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362</v>
      </c>
      <c r="J41" s="356">
        <v>300</v>
      </c>
      <c r="K41" s="356">
        <v>224</v>
      </c>
      <c r="L41" s="356">
        <v>148</v>
      </c>
      <c r="M41" s="357">
        <v>210</v>
      </c>
    </row>
    <row r="42" spans="2:13" ht="27.75" customHeight="1">
      <c r="B42" s="1186"/>
      <c r="C42" s="1187"/>
      <c r="D42" s="106"/>
      <c r="E42" s="1192" t="s">
        <v>32</v>
      </c>
      <c r="F42" s="1192"/>
      <c r="G42" s="1192"/>
      <c r="H42" s="1193"/>
      <c r="I42" s="358">
        <v>45</v>
      </c>
      <c r="J42" s="359">
        <v>36</v>
      </c>
      <c r="K42" s="359">
        <v>29</v>
      </c>
      <c r="L42" s="359">
        <v>22</v>
      </c>
      <c r="M42" s="360">
        <v>15</v>
      </c>
    </row>
    <row r="43" spans="2:13" ht="27.75" customHeight="1">
      <c r="B43" s="1186"/>
      <c r="C43" s="1187"/>
      <c r="D43" s="106"/>
      <c r="E43" s="1192" t="s">
        <v>33</v>
      </c>
      <c r="F43" s="1192"/>
      <c r="G43" s="1192"/>
      <c r="H43" s="1193"/>
      <c r="I43" s="358" t="s">
        <v>486</v>
      </c>
      <c r="J43" s="359" t="s">
        <v>486</v>
      </c>
      <c r="K43" s="359" t="s">
        <v>486</v>
      </c>
      <c r="L43" s="359">
        <v>6</v>
      </c>
      <c r="M43" s="360">
        <v>6</v>
      </c>
    </row>
    <row r="44" spans="2:13" ht="27.75" customHeight="1">
      <c r="B44" s="1186"/>
      <c r="C44" s="1187"/>
      <c r="D44" s="106"/>
      <c r="E44" s="1192" t="s">
        <v>34</v>
      </c>
      <c r="F44" s="1192"/>
      <c r="G44" s="1192"/>
      <c r="H44" s="1193"/>
      <c r="I44" s="358">
        <v>169</v>
      </c>
      <c r="J44" s="359">
        <v>156</v>
      </c>
      <c r="K44" s="359">
        <v>159</v>
      </c>
      <c r="L44" s="359">
        <v>193</v>
      </c>
      <c r="M44" s="360">
        <v>182</v>
      </c>
    </row>
    <row r="45" spans="2:13" ht="27.75" customHeight="1">
      <c r="B45" s="1186"/>
      <c r="C45" s="1187"/>
      <c r="D45" s="106"/>
      <c r="E45" s="1192" t="s">
        <v>35</v>
      </c>
      <c r="F45" s="1192"/>
      <c r="G45" s="1192"/>
      <c r="H45" s="1193"/>
      <c r="I45" s="358">
        <v>306</v>
      </c>
      <c r="J45" s="359">
        <v>305</v>
      </c>
      <c r="K45" s="359">
        <v>276</v>
      </c>
      <c r="L45" s="359">
        <v>280</v>
      </c>
      <c r="M45" s="360">
        <v>246</v>
      </c>
    </row>
    <row r="46" spans="2:13" ht="27.75" customHeight="1">
      <c r="B46" s="1186"/>
      <c r="C46" s="1187"/>
      <c r="D46" s="107"/>
      <c r="E46" s="1192" t="s">
        <v>36</v>
      </c>
      <c r="F46" s="1192"/>
      <c r="G46" s="1192"/>
      <c r="H46" s="1193"/>
      <c r="I46" s="358" t="s">
        <v>486</v>
      </c>
      <c r="J46" s="359" t="s">
        <v>486</v>
      </c>
      <c r="K46" s="359" t="s">
        <v>486</v>
      </c>
      <c r="L46" s="359" t="s">
        <v>486</v>
      </c>
      <c r="M46" s="360" t="s">
        <v>486</v>
      </c>
    </row>
    <row r="47" spans="2:13" ht="27.75" customHeight="1">
      <c r="B47" s="1186"/>
      <c r="C47" s="1187"/>
      <c r="D47" s="108"/>
      <c r="E47" s="1194" t="s">
        <v>37</v>
      </c>
      <c r="F47" s="1195"/>
      <c r="G47" s="1195"/>
      <c r="H47" s="1196"/>
      <c r="I47" s="358" t="s">
        <v>486</v>
      </c>
      <c r="J47" s="359" t="s">
        <v>486</v>
      </c>
      <c r="K47" s="359" t="s">
        <v>486</v>
      </c>
      <c r="L47" s="359" t="s">
        <v>486</v>
      </c>
      <c r="M47" s="360" t="s">
        <v>486</v>
      </c>
    </row>
    <row r="48" spans="2:13" ht="27.75" customHeight="1">
      <c r="B48" s="1186"/>
      <c r="C48" s="1187"/>
      <c r="D48" s="106"/>
      <c r="E48" s="1192" t="s">
        <v>38</v>
      </c>
      <c r="F48" s="1192"/>
      <c r="G48" s="1192"/>
      <c r="H48" s="1193"/>
      <c r="I48" s="358" t="s">
        <v>486</v>
      </c>
      <c r="J48" s="359" t="s">
        <v>486</v>
      </c>
      <c r="K48" s="359" t="s">
        <v>486</v>
      </c>
      <c r="L48" s="359" t="s">
        <v>486</v>
      </c>
      <c r="M48" s="360" t="s">
        <v>486</v>
      </c>
    </row>
    <row r="49" spans="2:13" ht="27.75" customHeight="1">
      <c r="B49" s="1188"/>
      <c r="C49" s="1189"/>
      <c r="D49" s="106"/>
      <c r="E49" s="1192" t="s">
        <v>39</v>
      </c>
      <c r="F49" s="1192"/>
      <c r="G49" s="1192"/>
      <c r="H49" s="1193"/>
      <c r="I49" s="358" t="s">
        <v>486</v>
      </c>
      <c r="J49" s="359" t="s">
        <v>486</v>
      </c>
      <c r="K49" s="359" t="s">
        <v>486</v>
      </c>
      <c r="L49" s="359" t="s">
        <v>486</v>
      </c>
      <c r="M49" s="360" t="s">
        <v>486</v>
      </c>
    </row>
    <row r="50" spans="2:13" ht="27.75" customHeight="1">
      <c r="B50" s="1197" t="s">
        <v>40</v>
      </c>
      <c r="C50" s="1198"/>
      <c r="D50" s="109"/>
      <c r="E50" s="1192" t="s">
        <v>41</v>
      </c>
      <c r="F50" s="1192"/>
      <c r="G50" s="1192"/>
      <c r="H50" s="1193"/>
      <c r="I50" s="358">
        <v>3435</v>
      </c>
      <c r="J50" s="359">
        <v>3631</v>
      </c>
      <c r="K50" s="359">
        <v>4212</v>
      </c>
      <c r="L50" s="359">
        <v>4327</v>
      </c>
      <c r="M50" s="360">
        <v>4392</v>
      </c>
    </row>
    <row r="51" spans="2:13" ht="27.75" customHeight="1">
      <c r="B51" s="1186"/>
      <c r="C51" s="1187"/>
      <c r="D51" s="106"/>
      <c r="E51" s="1192" t="s">
        <v>42</v>
      </c>
      <c r="F51" s="1192"/>
      <c r="G51" s="1192"/>
      <c r="H51" s="1193"/>
      <c r="I51" s="358" t="s">
        <v>486</v>
      </c>
      <c r="J51" s="359" t="s">
        <v>486</v>
      </c>
      <c r="K51" s="359" t="s">
        <v>486</v>
      </c>
      <c r="L51" s="359" t="s">
        <v>486</v>
      </c>
      <c r="M51" s="360" t="s">
        <v>486</v>
      </c>
    </row>
    <row r="52" spans="2:13" ht="27.75" customHeight="1">
      <c r="B52" s="1188"/>
      <c r="C52" s="1189"/>
      <c r="D52" s="106"/>
      <c r="E52" s="1192" t="s">
        <v>43</v>
      </c>
      <c r="F52" s="1192"/>
      <c r="G52" s="1192"/>
      <c r="H52" s="1193"/>
      <c r="I52" s="358">
        <v>1674</v>
      </c>
      <c r="J52" s="359">
        <v>1632</v>
      </c>
      <c r="K52" s="359">
        <v>1586</v>
      </c>
      <c r="L52" s="359">
        <v>1483</v>
      </c>
      <c r="M52" s="360">
        <v>1474</v>
      </c>
    </row>
    <row r="53" spans="2:13" ht="27.75" customHeight="1" thickBot="1">
      <c r="B53" s="1199" t="s">
        <v>19</v>
      </c>
      <c r="C53" s="1200"/>
      <c r="D53" s="110"/>
      <c r="E53" s="1201" t="s">
        <v>44</v>
      </c>
      <c r="F53" s="1201"/>
      <c r="G53" s="1201"/>
      <c r="H53" s="1202"/>
      <c r="I53" s="361">
        <v>-4227</v>
      </c>
      <c r="J53" s="362">
        <v>-4466</v>
      </c>
      <c r="K53" s="362">
        <v>-5110</v>
      </c>
      <c r="L53" s="362">
        <v>-5161</v>
      </c>
      <c r="M53" s="363">
        <v>-5207</v>
      </c>
    </row>
    <row r="54" spans="2:13" ht="27.75" customHeight="1">
      <c r="B54" s="111"/>
      <c r="C54" s="112"/>
      <c r="D54" s="112"/>
      <c r="E54" s="113"/>
      <c r="F54" s="113"/>
      <c r="G54" s="113"/>
      <c r="H54" s="113"/>
      <c r="I54" s="114"/>
      <c r="J54" s="114"/>
      <c r="K54" s="114"/>
      <c r="L54" s="114"/>
      <c r="M54" s="114"/>
    </row>
    <row r="55" spans="2:13"/>
  </sheetData>
  <sheetProtection algorithmName="SHA-512" hashValue="FSxtB0kJutf4F2qFkBTjkw/lQ8W3TEmt073+e5VG6DV/cZlmEVHyam17hl2Fuerf1SvsJ8N+7vP6jgNclJxmQA==" saltValue="t29K06jgtWCzA0Eg9f2j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1189</v>
      </c>
      <c r="G55" s="122">
        <v>1190</v>
      </c>
      <c r="H55" s="123">
        <v>1190</v>
      </c>
    </row>
    <row r="56" spans="2:8" ht="52.5" customHeight="1">
      <c r="B56" s="124"/>
      <c r="C56" s="1213" t="s">
        <v>47</v>
      </c>
      <c r="D56" s="1213"/>
      <c r="E56" s="1214"/>
      <c r="F56" s="125">
        <v>61</v>
      </c>
      <c r="G56" s="125">
        <v>61</v>
      </c>
      <c r="H56" s="126">
        <v>61</v>
      </c>
    </row>
    <row r="57" spans="2:8" ht="53.25" customHeight="1">
      <c r="B57" s="124"/>
      <c r="C57" s="1215" t="s">
        <v>48</v>
      </c>
      <c r="D57" s="1215"/>
      <c r="E57" s="1216"/>
      <c r="F57" s="127">
        <v>2615</v>
      </c>
      <c r="G57" s="127">
        <v>2858</v>
      </c>
      <c r="H57" s="128">
        <v>2926</v>
      </c>
    </row>
    <row r="58" spans="2:8" ht="45.75" customHeight="1">
      <c r="B58" s="129"/>
      <c r="C58" s="1203" t="s">
        <v>561</v>
      </c>
      <c r="D58" s="1204"/>
      <c r="E58" s="1205"/>
      <c r="F58" s="130">
        <v>1953</v>
      </c>
      <c r="G58" s="130">
        <v>2145</v>
      </c>
      <c r="H58" s="131">
        <v>2176</v>
      </c>
    </row>
    <row r="59" spans="2:8" ht="45.75" customHeight="1">
      <c r="B59" s="129"/>
      <c r="C59" s="1203" t="s">
        <v>562</v>
      </c>
      <c r="D59" s="1204"/>
      <c r="E59" s="1205"/>
      <c r="F59" s="130">
        <v>264</v>
      </c>
      <c r="G59" s="130">
        <v>291</v>
      </c>
      <c r="H59" s="131">
        <v>316</v>
      </c>
    </row>
    <row r="60" spans="2:8" ht="45.75" customHeight="1">
      <c r="B60" s="129"/>
      <c r="C60" s="1203" t="s">
        <v>563</v>
      </c>
      <c r="D60" s="1204"/>
      <c r="E60" s="1205"/>
      <c r="F60" s="130">
        <v>141</v>
      </c>
      <c r="G60" s="130">
        <v>141</v>
      </c>
      <c r="H60" s="131">
        <v>141</v>
      </c>
    </row>
    <row r="61" spans="2:8" ht="45.75" customHeight="1">
      <c r="B61" s="129"/>
      <c r="C61" s="1203" t="s">
        <v>564</v>
      </c>
      <c r="D61" s="1204"/>
      <c r="E61" s="1205"/>
      <c r="F61" s="130">
        <v>100</v>
      </c>
      <c r="G61" s="130">
        <v>100</v>
      </c>
      <c r="H61" s="131">
        <v>100</v>
      </c>
    </row>
    <row r="62" spans="2:8" ht="45.75" customHeight="1" thickBot="1">
      <c r="B62" s="132"/>
      <c r="C62" s="1206" t="s">
        <v>565</v>
      </c>
      <c r="D62" s="1207"/>
      <c r="E62" s="1208"/>
      <c r="F62" s="133">
        <v>70</v>
      </c>
      <c r="G62" s="133">
        <v>89</v>
      </c>
      <c r="H62" s="134">
        <v>99</v>
      </c>
    </row>
    <row r="63" spans="2:8" ht="52.5" customHeight="1" thickBot="1">
      <c r="B63" s="135"/>
      <c r="C63" s="1209" t="s">
        <v>49</v>
      </c>
      <c r="D63" s="1209"/>
      <c r="E63" s="1210"/>
      <c r="F63" s="136">
        <v>3866</v>
      </c>
      <c r="G63" s="136">
        <v>4109</v>
      </c>
      <c r="H63" s="137">
        <v>4178</v>
      </c>
    </row>
    <row r="64" spans="2:8"/>
  </sheetData>
  <sheetProtection algorithmName="SHA-512" hashValue="7AE6rwA+kyM2ukFAbJEfQnUnmKBHJNxegK/LWOy2GmPhLCyL4pDMKePyaTkaW7Ku/XeNumlKlOUFeepFHY4uUg==" saltValue="1Jfem7yzIae5kwnhuPGg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88466</v>
      </c>
      <c r="E3" s="156"/>
      <c r="F3" s="157">
        <v>264232</v>
      </c>
      <c r="G3" s="158"/>
      <c r="H3" s="159"/>
    </row>
    <row r="4" spans="1:8">
      <c r="A4" s="160"/>
      <c r="B4" s="161"/>
      <c r="C4" s="162"/>
      <c r="D4" s="163">
        <v>78296</v>
      </c>
      <c r="E4" s="164"/>
      <c r="F4" s="165">
        <v>133959</v>
      </c>
      <c r="G4" s="166"/>
      <c r="H4" s="167"/>
    </row>
    <row r="5" spans="1:8">
      <c r="A5" s="148" t="s">
        <v>519</v>
      </c>
      <c r="B5" s="153"/>
      <c r="C5" s="154"/>
      <c r="D5" s="155">
        <v>90603</v>
      </c>
      <c r="E5" s="156"/>
      <c r="F5" s="157">
        <v>263613</v>
      </c>
      <c r="G5" s="158"/>
      <c r="H5" s="159"/>
    </row>
    <row r="6" spans="1:8">
      <c r="A6" s="160"/>
      <c r="B6" s="161"/>
      <c r="C6" s="162"/>
      <c r="D6" s="163">
        <v>70848</v>
      </c>
      <c r="E6" s="164"/>
      <c r="F6" s="165">
        <v>128823</v>
      </c>
      <c r="G6" s="166"/>
      <c r="H6" s="167"/>
    </row>
    <row r="7" spans="1:8">
      <c r="A7" s="148" t="s">
        <v>520</v>
      </c>
      <c r="B7" s="153"/>
      <c r="C7" s="154"/>
      <c r="D7" s="155">
        <v>69325</v>
      </c>
      <c r="E7" s="156"/>
      <c r="F7" s="157">
        <v>362690</v>
      </c>
      <c r="G7" s="158"/>
      <c r="H7" s="159"/>
    </row>
    <row r="8" spans="1:8">
      <c r="A8" s="160"/>
      <c r="B8" s="161"/>
      <c r="C8" s="162"/>
      <c r="D8" s="163">
        <v>53930</v>
      </c>
      <c r="E8" s="164"/>
      <c r="F8" s="165">
        <v>172580</v>
      </c>
      <c r="G8" s="166"/>
      <c r="H8" s="167"/>
    </row>
    <row r="9" spans="1:8">
      <c r="A9" s="148" t="s">
        <v>521</v>
      </c>
      <c r="B9" s="153"/>
      <c r="C9" s="154"/>
      <c r="D9" s="155">
        <v>47547</v>
      </c>
      <c r="E9" s="156"/>
      <c r="F9" s="157">
        <v>296093</v>
      </c>
      <c r="G9" s="158"/>
      <c r="H9" s="159"/>
    </row>
    <row r="10" spans="1:8">
      <c r="A10" s="160"/>
      <c r="B10" s="161"/>
      <c r="C10" s="162"/>
      <c r="D10" s="163">
        <v>44427</v>
      </c>
      <c r="E10" s="164"/>
      <c r="F10" s="165">
        <v>140545</v>
      </c>
      <c r="G10" s="166"/>
      <c r="H10" s="167"/>
    </row>
    <row r="11" spans="1:8">
      <c r="A11" s="148" t="s">
        <v>522</v>
      </c>
      <c r="B11" s="153"/>
      <c r="C11" s="154"/>
      <c r="D11" s="155">
        <v>115644</v>
      </c>
      <c r="E11" s="156"/>
      <c r="F11" s="157">
        <v>308655</v>
      </c>
      <c r="G11" s="158"/>
      <c r="H11" s="159"/>
    </row>
    <row r="12" spans="1:8">
      <c r="A12" s="160"/>
      <c r="B12" s="161"/>
      <c r="C12" s="168"/>
      <c r="D12" s="163">
        <v>96473</v>
      </c>
      <c r="E12" s="164"/>
      <c r="F12" s="165">
        <v>169887</v>
      </c>
      <c r="G12" s="166"/>
      <c r="H12" s="167"/>
    </row>
    <row r="13" spans="1:8">
      <c r="A13" s="148"/>
      <c r="B13" s="153"/>
      <c r="C13" s="169"/>
      <c r="D13" s="170">
        <v>82317</v>
      </c>
      <c r="E13" s="171"/>
      <c r="F13" s="172">
        <v>299057</v>
      </c>
      <c r="G13" s="173"/>
      <c r="H13" s="159"/>
    </row>
    <row r="14" spans="1:8">
      <c r="A14" s="160"/>
      <c r="B14" s="161"/>
      <c r="C14" s="162"/>
      <c r="D14" s="163">
        <v>68795</v>
      </c>
      <c r="E14" s="164"/>
      <c r="F14" s="165">
        <v>149159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14.09</v>
      </c>
      <c r="C19" s="174">
        <f>ROUND(VALUE(SUBSTITUTE(実質収支比率等に係る経年分析!G$48,"▲","-")),2)</f>
        <v>13</v>
      </c>
      <c r="D19" s="174">
        <f>ROUND(VALUE(SUBSTITUTE(実質収支比率等に係る経年分析!H$48,"▲","-")),2)</f>
        <v>7.7</v>
      </c>
      <c r="E19" s="174">
        <f>ROUND(VALUE(SUBSTITUTE(実質収支比率等に係る経年分析!I$48,"▲","-")),2)</f>
        <v>9.8699999999999992</v>
      </c>
      <c r="F19" s="174">
        <f>ROUND(VALUE(SUBSTITUTE(実質収支比率等に係る経年分析!J$48,"▲","-")),2)</f>
        <v>19.96</v>
      </c>
    </row>
    <row r="20" spans="1:11">
      <c r="A20" s="174" t="s">
        <v>53</v>
      </c>
      <c r="B20" s="174">
        <f>ROUND(VALUE(SUBSTITUTE(実質収支比率等に係る経年分析!F$47,"▲","-")),2)</f>
        <v>96.96</v>
      </c>
      <c r="C20" s="174">
        <f>ROUND(VALUE(SUBSTITUTE(実質収支比率等に係る経年分析!G$47,"▲","-")),2)</f>
        <v>77.77</v>
      </c>
      <c r="D20" s="174">
        <f>ROUND(VALUE(SUBSTITUTE(実質収支比率等に係る経年分析!H$47,"▲","-")),2)</f>
        <v>70.19</v>
      </c>
      <c r="E20" s="174">
        <f>ROUND(VALUE(SUBSTITUTE(実質収支比率等に係る経年分析!I$47,"▲","-")),2)</f>
        <v>71.77</v>
      </c>
      <c r="F20" s="174">
        <f>ROUND(VALUE(SUBSTITUTE(実質収支比率等に係る経年分析!J$47,"▲","-")),2)</f>
        <v>70.680000000000007</v>
      </c>
    </row>
    <row r="21" spans="1:11">
      <c r="A21" s="174" t="s">
        <v>54</v>
      </c>
      <c r="B21" s="174">
        <f>IF(ISNUMBER(VALUE(SUBSTITUTE(実質収支比率等に係る経年分析!F$49,"▲","-"))),ROUND(VALUE(SUBSTITUTE(実質収支比率等に係る経年分析!F$49,"▲","-")),2),NA())</f>
        <v>-16.34</v>
      </c>
      <c r="C21" s="174">
        <f>IF(ISNUMBER(VALUE(SUBSTITUTE(実質収支比率等に係る経年分析!G$49,"▲","-"))),ROUND(VALUE(SUBSTITUTE(実質収支比率等に係る経年分析!G$49,"▲","-")),2),NA())</f>
        <v>-12.58</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2.02</v>
      </c>
      <c r="F21" s="174">
        <f>IF(ISNUMBER(VALUE(SUBSTITUTE(実質収支比率等に係る経年分析!J$49,"▲","-"))),ROUND(VALUE(SUBSTITUTE(実質収支比率等に係る経年分析!J$49,"▲","-")),2),NA())</f>
        <v>10.28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2.77</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19.96</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139</v>
      </c>
      <c r="E42" s="176"/>
      <c r="F42" s="176"/>
      <c r="G42" s="176">
        <f>'実質公債費比率（分子）の構造'!L$52</f>
        <v>140</v>
      </c>
      <c r="H42" s="176"/>
      <c r="I42" s="176"/>
      <c r="J42" s="176">
        <f>'実質公債費比率（分子）の構造'!M$52</f>
        <v>145</v>
      </c>
      <c r="K42" s="176"/>
      <c r="L42" s="176"/>
      <c r="M42" s="176">
        <f>'実質公債費比率（分子）の構造'!N$52</f>
        <v>146</v>
      </c>
      <c r="N42" s="176"/>
      <c r="O42" s="176"/>
      <c r="P42" s="176">
        <f>'実質公債費比率（分子）の構造'!O$52</f>
        <v>137</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8</v>
      </c>
      <c r="C44" s="176"/>
      <c r="D44" s="176"/>
      <c r="E44" s="176">
        <f>'実質公債費比率（分子）の構造'!L$50</f>
        <v>7</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c r="A45" s="176" t="s">
        <v>63</v>
      </c>
      <c r="B45" s="176">
        <f>'実質公債費比率（分子）の構造'!K$49</f>
        <v>19</v>
      </c>
      <c r="C45" s="176"/>
      <c r="D45" s="176"/>
      <c r="E45" s="176">
        <f>'実質公債費比率（分子）の構造'!L$49</f>
        <v>22</v>
      </c>
      <c r="F45" s="176"/>
      <c r="G45" s="176"/>
      <c r="H45" s="176">
        <f>'実質公債費比率（分子）の構造'!M$49</f>
        <v>27</v>
      </c>
      <c r="I45" s="176"/>
      <c r="J45" s="176"/>
      <c r="K45" s="176">
        <f>'実質公債費比率（分子）の構造'!N$49</f>
        <v>27</v>
      </c>
      <c r="L45" s="176"/>
      <c r="M45" s="176"/>
      <c r="N45" s="176">
        <f>'実質公債費比率（分子）の構造'!O$49</f>
        <v>19</v>
      </c>
      <c r="O45" s="176"/>
      <c r="P45" s="176"/>
    </row>
    <row r="46" spans="1:16">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f>'実質公債費比率（分子）の構造'!N$48</f>
        <v>0</v>
      </c>
      <c r="L46" s="176"/>
      <c r="M46" s="176"/>
      <c r="N46" s="176">
        <f>'実質公債費比率（分子）の構造'!O$48</f>
        <v>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83</v>
      </c>
      <c r="C49" s="176"/>
      <c r="D49" s="176"/>
      <c r="E49" s="176">
        <f>'実質公債費比率（分子）の構造'!L$45</f>
        <v>77</v>
      </c>
      <c r="F49" s="176"/>
      <c r="G49" s="176"/>
      <c r="H49" s="176">
        <f>'実質公債費比率（分子）の構造'!M$45</f>
        <v>77</v>
      </c>
      <c r="I49" s="176"/>
      <c r="J49" s="176"/>
      <c r="K49" s="176">
        <f>'実質公債費比率（分子）の構造'!N$45</f>
        <v>79</v>
      </c>
      <c r="L49" s="176"/>
      <c r="M49" s="176"/>
      <c r="N49" s="176">
        <f>'実質公債費比率（分子）の構造'!O$45</f>
        <v>62</v>
      </c>
      <c r="O49" s="176"/>
      <c r="P49" s="176"/>
    </row>
    <row r="50" spans="1:16">
      <c r="A50" s="176" t="s">
        <v>67</v>
      </c>
      <c r="B50" s="176" t="e">
        <f>NA()</f>
        <v>#N/A</v>
      </c>
      <c r="C50" s="176">
        <f>IF(ISNUMBER('実質公債費比率（分子）の構造'!K$53),'実質公債費比率（分子）の構造'!K$53,NA())</f>
        <v>-29</v>
      </c>
      <c r="D50" s="176" t="e">
        <f>NA()</f>
        <v>#N/A</v>
      </c>
      <c r="E50" s="176" t="e">
        <f>NA()</f>
        <v>#N/A</v>
      </c>
      <c r="F50" s="176">
        <f>IF(ISNUMBER('実質公債費比率（分子）の構造'!L$53),'実質公債費比率（分子）の構造'!L$53,NA())</f>
        <v>-34</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-33</v>
      </c>
      <c r="M50" s="176" t="e">
        <f>NA()</f>
        <v>#N/A</v>
      </c>
      <c r="N50" s="176" t="e">
        <f>NA()</f>
        <v>#N/A</v>
      </c>
      <c r="O50" s="176">
        <f>IF(ISNUMBER('実質公債費比率（分子）の構造'!O$53),'実質公債費比率（分子）の構造'!O$53,NA())</f>
        <v>-49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1674</v>
      </c>
      <c r="E56" s="175"/>
      <c r="F56" s="175"/>
      <c r="G56" s="175">
        <f>'将来負担比率（分子）の構造'!J$52</f>
        <v>1632</v>
      </c>
      <c r="H56" s="175"/>
      <c r="I56" s="175"/>
      <c r="J56" s="175">
        <f>'将来負担比率（分子）の構造'!K$52</f>
        <v>1586</v>
      </c>
      <c r="K56" s="175"/>
      <c r="L56" s="175"/>
      <c r="M56" s="175">
        <f>'将来負担比率（分子）の構造'!L$52</f>
        <v>1483</v>
      </c>
      <c r="N56" s="175"/>
      <c r="O56" s="175"/>
      <c r="P56" s="175">
        <f>'将来負担比率（分子）の構造'!M$52</f>
        <v>1474</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3435</v>
      </c>
      <c r="E58" s="175"/>
      <c r="F58" s="175"/>
      <c r="G58" s="175">
        <f>'将来負担比率（分子）の構造'!J$50</f>
        <v>3631</v>
      </c>
      <c r="H58" s="175"/>
      <c r="I58" s="175"/>
      <c r="J58" s="175">
        <f>'将来負担比率（分子）の構造'!K$50</f>
        <v>4212</v>
      </c>
      <c r="K58" s="175"/>
      <c r="L58" s="175"/>
      <c r="M58" s="175">
        <f>'将来負担比率（分子）の構造'!L$50</f>
        <v>4327</v>
      </c>
      <c r="N58" s="175"/>
      <c r="O58" s="175"/>
      <c r="P58" s="175">
        <f>'将来負担比率（分子）の構造'!M$50</f>
        <v>4392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306</v>
      </c>
      <c r="C62" s="175"/>
      <c r="D62" s="175"/>
      <c r="E62" s="175">
        <f>'将来負担比率（分子）の構造'!J$45</f>
        <v>305</v>
      </c>
      <c r="F62" s="175"/>
      <c r="G62" s="175"/>
      <c r="H62" s="175">
        <f>'将来負担比率（分子）の構造'!K$45</f>
        <v>276</v>
      </c>
      <c r="I62" s="175"/>
      <c r="J62" s="175"/>
      <c r="K62" s="175">
        <f>'将来負担比率（分子）の構造'!L$45</f>
        <v>280</v>
      </c>
      <c r="L62" s="175"/>
      <c r="M62" s="175"/>
      <c r="N62" s="175">
        <f>'将来負担比率（分子）の構造'!M$45</f>
        <v>246</v>
      </c>
      <c r="O62" s="175"/>
      <c r="P62" s="175"/>
    </row>
    <row r="63" spans="1:16">
      <c r="A63" s="175" t="s">
        <v>34</v>
      </c>
      <c r="B63" s="175">
        <f>'将来負担比率（分子）の構造'!I$44</f>
        <v>169</v>
      </c>
      <c r="C63" s="175"/>
      <c r="D63" s="175"/>
      <c r="E63" s="175">
        <f>'将来負担比率（分子）の構造'!J$44</f>
        <v>156</v>
      </c>
      <c r="F63" s="175"/>
      <c r="G63" s="175"/>
      <c r="H63" s="175">
        <f>'将来負担比率（分子）の構造'!K$44</f>
        <v>159</v>
      </c>
      <c r="I63" s="175"/>
      <c r="J63" s="175"/>
      <c r="K63" s="175">
        <f>'将来負担比率（分子）の構造'!L$44</f>
        <v>193</v>
      </c>
      <c r="L63" s="175"/>
      <c r="M63" s="175"/>
      <c r="N63" s="175">
        <f>'将来負担比率（分子）の構造'!M$44</f>
        <v>182</v>
      </c>
      <c r="O63" s="175"/>
      <c r="P63" s="175"/>
    </row>
    <row r="64" spans="1:16">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f>'将来負担比率（分子）の構造'!L$43</f>
        <v>6</v>
      </c>
      <c r="L64" s="175"/>
      <c r="M64" s="175"/>
      <c r="N64" s="175">
        <f>'将来負担比率（分子）の構造'!M$43</f>
        <v>6</v>
      </c>
      <c r="O64" s="175"/>
      <c r="P64" s="175"/>
    </row>
    <row r="65" spans="1:16">
      <c r="A65" s="175" t="s">
        <v>32</v>
      </c>
      <c r="B65" s="175">
        <f>'将来負担比率（分子）の構造'!I$42</f>
        <v>45</v>
      </c>
      <c r="C65" s="175"/>
      <c r="D65" s="175"/>
      <c r="E65" s="175">
        <f>'将来負担比率（分子）の構造'!J$42</f>
        <v>36</v>
      </c>
      <c r="F65" s="175"/>
      <c r="G65" s="175"/>
      <c r="H65" s="175">
        <f>'将来負担比率（分子）の構造'!K$42</f>
        <v>29</v>
      </c>
      <c r="I65" s="175"/>
      <c r="J65" s="175"/>
      <c r="K65" s="175">
        <f>'将来負担比率（分子）の構造'!L$42</f>
        <v>22</v>
      </c>
      <c r="L65" s="175"/>
      <c r="M65" s="175"/>
      <c r="N65" s="175">
        <f>'将来負担比率（分子）の構造'!M$42</f>
        <v>15</v>
      </c>
      <c r="O65" s="175"/>
      <c r="P65" s="175"/>
    </row>
    <row r="66" spans="1:16">
      <c r="A66" s="175" t="s">
        <v>31</v>
      </c>
      <c r="B66" s="175">
        <f>'将来負担比率（分子）の構造'!I$41</f>
        <v>362</v>
      </c>
      <c r="C66" s="175"/>
      <c r="D66" s="175"/>
      <c r="E66" s="175">
        <f>'将来負担比率（分子）の構造'!J$41</f>
        <v>300</v>
      </c>
      <c r="F66" s="175"/>
      <c r="G66" s="175"/>
      <c r="H66" s="175">
        <f>'将来負担比率（分子）の構造'!K$41</f>
        <v>224</v>
      </c>
      <c r="I66" s="175"/>
      <c r="J66" s="175"/>
      <c r="K66" s="175">
        <f>'将来負担比率（分子）の構造'!L$41</f>
        <v>148</v>
      </c>
      <c r="L66" s="175"/>
      <c r="M66" s="175"/>
      <c r="N66" s="175">
        <f>'将来負担比率（分子）の構造'!M$41</f>
        <v>210</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1189</v>
      </c>
      <c r="C72" s="179">
        <f>基金残高に係る経年分析!G55</f>
        <v>1190</v>
      </c>
      <c r="D72" s="179">
        <f>基金残高に係る経年分析!H55</f>
        <v>1190</v>
      </c>
    </row>
    <row r="73" spans="1:16">
      <c r="A73" s="178" t="s">
        <v>74</v>
      </c>
      <c r="B73" s="179">
        <f>基金残高に係る経年分析!F56</f>
        <v>61</v>
      </c>
      <c r="C73" s="179">
        <f>基金残高に係る経年分析!G56</f>
        <v>61</v>
      </c>
      <c r="D73" s="179">
        <f>基金残高に係る経年分析!H56</f>
        <v>61</v>
      </c>
    </row>
    <row r="74" spans="1:16">
      <c r="A74" s="178" t="s">
        <v>75</v>
      </c>
      <c r="B74" s="179">
        <f>基金残高に係る経年分析!F57</f>
        <v>2615</v>
      </c>
      <c r="C74" s="179">
        <f>基金残高に係る経年分析!G57</f>
        <v>2858</v>
      </c>
      <c r="D74" s="179">
        <f>基金残高に係る経年分析!H57</f>
        <v>2926</v>
      </c>
    </row>
  </sheetData>
  <sheetProtection algorithmName="SHA-512" hashValue="HAa3Cf0p3dllWHnVIq90TW0u3DcGoxULN7Tzrd/p9qctlNMoBpuv+1Ewp8nDVBwsnmJZkzZPyqwpjKLKoBXxEQ==" saltValue="fbIxGG/6liIsi3tLS0li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2025-03-05T04:56:11Z</cp:lastPrinted>
  <dcterms:created xsi:type="dcterms:W3CDTF">2025-02-19T02:25:01Z</dcterms:created>
  <dcterms:modified xsi:type="dcterms:W3CDTF">2025-03-24T23:58:04Z</dcterms:modified>
  <cp:category/>
</cp:coreProperties>
</file>